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enachem/Dropbox/Treatise of Debt and Money/APPENDICES/"/>
    </mc:Choice>
  </mc:AlternateContent>
  <xr:revisionPtr revIDLastSave="0" documentId="13_ncr:1_{C399257D-79C4-FB47-BFC1-29F730F2B909}" xr6:coauthVersionLast="36" xr6:coauthVersionMax="36" xr10:uidLastSave="{00000000-0000-0000-0000-000000000000}"/>
  <bookViews>
    <workbookView xWindow="420" yWindow="500" windowWidth="27640" windowHeight="16260" activeTab="1" xr2:uid="{7D7EA9ED-5FAF-F142-9CBC-3E3BCEE1D2DE}"/>
  </bookViews>
  <sheets>
    <sheet name="About" sheetId="1" r:id="rId1"/>
    <sheet name="Deposit Reconciliation" sheetId="3" r:id="rId2"/>
  </sheets>
  <externalReferences>
    <externalReference r:id="rId3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15" i="3" l="1"/>
  <c r="CB15" i="3"/>
  <c r="CA15" i="3"/>
  <c r="CH15" i="3" s="1"/>
  <c r="BZ15" i="3"/>
  <c r="BY15" i="3"/>
  <c r="BX15" i="3"/>
  <c r="BW15" i="3"/>
  <c r="BV15" i="3"/>
  <c r="BU15" i="3"/>
  <c r="BT15" i="3"/>
  <c r="BS15" i="3"/>
  <c r="BR15" i="3"/>
  <c r="BQ15" i="3"/>
  <c r="BP15" i="3"/>
  <c r="CG15" i="3" s="1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CF15" i="3" s="1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CC14" i="3"/>
  <c r="CB14" i="3"/>
  <c r="CA14" i="3"/>
  <c r="CH14" i="3" s="1"/>
  <c r="BZ14" i="3"/>
  <c r="BY14" i="3"/>
  <c r="BX14" i="3"/>
  <c r="BW14" i="3"/>
  <c r="BV14" i="3"/>
  <c r="BU14" i="3"/>
  <c r="BT14" i="3"/>
  <c r="BS14" i="3"/>
  <c r="BR14" i="3"/>
  <c r="BQ14" i="3"/>
  <c r="BP14" i="3"/>
  <c r="BO14" i="3"/>
  <c r="CG14" i="3" s="1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CF14" i="3" s="1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CC13" i="3"/>
  <c r="CB13" i="3"/>
  <c r="CA13" i="3"/>
  <c r="CH13" i="3" s="1"/>
  <c r="BZ13" i="3"/>
  <c r="BY13" i="3"/>
  <c r="BX13" i="3"/>
  <c r="BW13" i="3"/>
  <c r="BV13" i="3"/>
  <c r="BU13" i="3"/>
  <c r="BT13" i="3"/>
  <c r="BS13" i="3"/>
  <c r="BR13" i="3"/>
  <c r="BQ13" i="3"/>
  <c r="BP13" i="3"/>
  <c r="BO13" i="3"/>
  <c r="CG13" i="3" s="1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CE13" i="3" s="1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CC12" i="3"/>
  <c r="CB12" i="3"/>
  <c r="CA12" i="3"/>
  <c r="CH12" i="3" s="1"/>
  <c r="BZ12" i="3"/>
  <c r="BY12" i="3"/>
  <c r="BX12" i="3"/>
  <c r="BW12" i="3"/>
  <c r="BV12" i="3"/>
  <c r="BU12" i="3"/>
  <c r="BT12" i="3"/>
  <c r="BS12" i="3"/>
  <c r="BR12" i="3"/>
  <c r="BQ12" i="3"/>
  <c r="BP12" i="3"/>
  <c r="BO12" i="3"/>
  <c r="CG12" i="3" s="1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CF12" i="3" s="1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CC11" i="3"/>
  <c r="CB11" i="3"/>
  <c r="CA11" i="3"/>
  <c r="CH11" i="3" s="1"/>
  <c r="BZ11" i="3"/>
  <c r="BY11" i="3"/>
  <c r="BX11" i="3"/>
  <c r="BW11" i="3"/>
  <c r="BV11" i="3"/>
  <c r="BU11" i="3"/>
  <c r="BT11" i="3"/>
  <c r="BS11" i="3"/>
  <c r="BR11" i="3"/>
  <c r="BQ11" i="3"/>
  <c r="BP11" i="3"/>
  <c r="BO11" i="3"/>
  <c r="CG11" i="3" s="1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CE11" i="3" s="1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CF13" i="3" l="1"/>
  <c r="CE14" i="3"/>
  <c r="CE15" i="3"/>
  <c r="CF11" i="3"/>
  <c r="CE12" i="3"/>
</calcChain>
</file>

<file path=xl/sharedStrings.xml><?xml version="1.0" encoding="utf-8"?>
<sst xmlns="http://schemas.openxmlformats.org/spreadsheetml/2006/main" count="40" uniqueCount="28">
  <si>
    <t>Deposit Creation Reconciliation</t>
  </si>
  <si>
    <r>
      <t xml:space="preserve">Debt Securities: </t>
    </r>
    <r>
      <rPr>
        <sz val="12"/>
        <color theme="1"/>
        <rFont val="Calibri"/>
        <family val="2"/>
        <scheme val="minor"/>
      </rPr>
      <t>Includes Treasury securities, and GSE securities</t>
    </r>
  </si>
  <si>
    <t>L.110 Private Depository Institutions</t>
  </si>
  <si>
    <t>Bank deposits only</t>
  </si>
  <si>
    <t>in billion $'s</t>
  </si>
  <si>
    <t>flows</t>
  </si>
  <si>
    <t>Private depository institutions</t>
  </si>
  <si>
    <t>1972-2007</t>
  </si>
  <si>
    <t>2007-2019</t>
  </si>
  <si>
    <t>1945-1992</t>
  </si>
  <si>
    <t>1992-2000</t>
  </si>
  <si>
    <t>1997-2021</t>
  </si>
  <si>
    <t>2000-2007</t>
  </si>
  <si>
    <t>Loans</t>
  </si>
  <si>
    <t>+</t>
  </si>
  <si>
    <t>Debt Securities</t>
  </si>
  <si>
    <t>Fed Operations</t>
  </si>
  <si>
    <t>Other Banking Activity</t>
  </si>
  <si>
    <t>=</t>
  </si>
  <si>
    <t>Deposits</t>
  </si>
  <si>
    <t>Deposit Reconciliation is used to identify the composition of deposits by their corrosponding asset entry</t>
  </si>
  <si>
    <r>
      <t>Fed Operations:</t>
    </r>
    <r>
      <rPr>
        <sz val="12"/>
        <color theme="1"/>
        <rFont val="Calibri"/>
        <family val="2"/>
        <scheme val="minor"/>
      </rPr>
      <t xml:space="preserve"> Reserves held by banks (net of liabilities to the Federal Reserve)</t>
    </r>
  </si>
  <si>
    <r>
      <t>Loans:</t>
    </r>
    <r>
      <rPr>
        <sz val="12"/>
        <color theme="1"/>
        <rFont val="Calibri"/>
        <family val="2"/>
        <scheme val="minor"/>
      </rPr>
      <t xml:space="preserve"> Includes all loans</t>
    </r>
  </si>
  <si>
    <t>outstanding</t>
  </si>
  <si>
    <t>Source: Federal Reserve, Z.1 Tables L.110 and L.111</t>
  </si>
  <si>
    <r>
      <t xml:space="preserve">Other Banking Activity: </t>
    </r>
    <r>
      <rPr>
        <sz val="12"/>
        <color theme="1"/>
        <rFont val="Calibri"/>
        <family val="2"/>
        <scheme val="minor"/>
      </rPr>
      <t xml:space="preserve">All other bank assets, net of non-deposit liabilities </t>
    </r>
  </si>
  <si>
    <t>1972-2022</t>
  </si>
  <si>
    <t>2019-2022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</si>
</sst>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0" xfId="1" applyNumberFormat="1" applyFont="1" applyBorder="1"/>
    <xf numFmtId="165" fontId="0" fillId="0" borderId="0" xfId="0" applyNumberFormat="1" applyBorder="1"/>
    <xf numFmtId="164" fontId="2" fillId="0" borderId="0" xfId="1" applyNumberFormat="1" applyFont="1" applyBorder="1"/>
    <xf numFmtId="164" fontId="2" fillId="0" borderId="6" xfId="1" applyNumberFormat="1" applyFont="1" applyBorder="1"/>
    <xf numFmtId="165" fontId="2" fillId="0" borderId="0" xfId="0" applyNumberFormat="1" applyFont="1" applyBorder="1"/>
    <xf numFmtId="0" fontId="2" fillId="0" borderId="0" xfId="0" applyFont="1" applyBorder="1"/>
    <xf numFmtId="164" fontId="2" fillId="0" borderId="0" xfId="1" applyNumberFormat="1" applyFont="1" applyBorder="1" applyAlignment="1">
      <alignment horizontal="center"/>
    </xf>
    <xf numFmtId="164" fontId="2" fillId="0" borderId="0" xfId="1" applyNumberFormat="1" applyFont="1" applyFill="1" applyBorder="1"/>
    <xf numFmtId="164" fontId="0" fillId="0" borderId="7" xfId="1" applyNumberFormat="1" applyFont="1" applyBorder="1"/>
    <xf numFmtId="164" fontId="0" fillId="0" borderId="6" xfId="1" applyNumberFormat="1" applyFont="1" applyBorder="1"/>
    <xf numFmtId="164" fontId="0" fillId="0" borderId="8" xfId="1" applyNumberFormat="1" applyFont="1" applyBorder="1"/>
    <xf numFmtId="164" fontId="2" fillId="0" borderId="8" xfId="1" applyNumberFormat="1" applyFont="1" applyBorder="1"/>
    <xf numFmtId="164" fontId="0" fillId="0" borderId="0" xfId="0" applyNumberFormat="1" applyBorder="1"/>
    <xf numFmtId="9" fontId="0" fillId="0" borderId="0" xfId="2" applyFont="1" applyFill="1" applyBorder="1"/>
    <xf numFmtId="9" fontId="0" fillId="0" borderId="0" xfId="2" applyFont="1" applyBorder="1"/>
    <xf numFmtId="164" fontId="0" fillId="0" borderId="0" xfId="1" applyNumberFormat="1" applyFont="1" applyBorder="1" applyAlignment="1">
      <alignment horizontal="center"/>
    </xf>
    <xf numFmtId="0" fontId="0" fillId="0" borderId="1" xfId="0" applyBorder="1"/>
    <xf numFmtId="164" fontId="0" fillId="0" borderId="4" xfId="1" applyNumberFormat="1" applyFont="1" applyFill="1" applyBorder="1"/>
    <xf numFmtId="164" fontId="2" fillId="0" borderId="5" xfId="1" applyNumberFormat="1" applyFont="1" applyFill="1" applyBorder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Composition of New Deposits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'Deposit Reconciliation'!$C$11</c:f>
              <c:strCache>
                <c:ptCount val="1"/>
                <c:pt idx="0">
                  <c:v> Loans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'Deposit Reconciliation'!$AE$10:$CC$10</c:f>
              <c:numCache>
                <c:formatCode>General</c:formatCode>
                <c:ptCount val="51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</c:numCache>
            </c:numRef>
          </c:cat>
          <c:val>
            <c:numRef>
              <c:f>'Deposit Reconciliation'!$AE$11:$CC$11</c:f>
              <c:numCache>
                <c:formatCode>_("$"* #,##0_);_("$"* \(#,##0\);_("$"* "-"??_);_(@_)</c:formatCode>
                <c:ptCount val="51"/>
                <c:pt idx="0">
                  <c:v>97.254000000000019</c:v>
                </c:pt>
                <c:pt idx="1">
                  <c:v>113.18600000000004</c:v>
                </c:pt>
                <c:pt idx="2">
                  <c:v>85.282000000000039</c:v>
                </c:pt>
                <c:pt idx="3">
                  <c:v>28.90199999999993</c:v>
                </c:pt>
                <c:pt idx="4">
                  <c:v>92.901000000000067</c:v>
                </c:pt>
                <c:pt idx="5">
                  <c:v>150.90599999999995</c:v>
                </c:pt>
                <c:pt idx="6">
                  <c:v>171.26099999999997</c:v>
                </c:pt>
                <c:pt idx="7">
                  <c:v>170.14100000000008</c:v>
                </c:pt>
                <c:pt idx="8">
                  <c:v>87.195999999999913</c:v>
                </c:pt>
                <c:pt idx="9">
                  <c:v>130.79999999999995</c:v>
                </c:pt>
                <c:pt idx="10">
                  <c:v>70.508000000000038</c:v>
                </c:pt>
                <c:pt idx="11">
                  <c:v>156.81799999999998</c:v>
                </c:pt>
                <c:pt idx="12">
                  <c:v>303.55799999999999</c:v>
                </c:pt>
                <c:pt idx="13">
                  <c:v>214.26999999999998</c:v>
                </c:pt>
                <c:pt idx="14">
                  <c:v>194.37699999999995</c:v>
                </c:pt>
                <c:pt idx="15">
                  <c:v>166.34500000000025</c:v>
                </c:pt>
                <c:pt idx="16">
                  <c:v>231.72699999999986</c:v>
                </c:pt>
                <c:pt idx="17">
                  <c:v>135.35899999999992</c:v>
                </c:pt>
                <c:pt idx="18">
                  <c:v>-28.679999999999836</c:v>
                </c:pt>
                <c:pt idx="19">
                  <c:v>-135.10600000000022</c:v>
                </c:pt>
                <c:pt idx="20">
                  <c:v>-90.472999999999956</c:v>
                </c:pt>
                <c:pt idx="21">
                  <c:v>55.409000000000106</c:v>
                </c:pt>
                <c:pt idx="22">
                  <c:v>200.90599999999995</c:v>
                </c:pt>
                <c:pt idx="23">
                  <c:v>248.73800000000028</c:v>
                </c:pt>
                <c:pt idx="24">
                  <c:v>232.97799999999961</c:v>
                </c:pt>
                <c:pt idx="25">
                  <c:v>242.76099999999997</c:v>
                </c:pt>
                <c:pt idx="26">
                  <c:v>245.07600000000002</c:v>
                </c:pt>
                <c:pt idx="27">
                  <c:v>309.20100000000002</c:v>
                </c:pt>
                <c:pt idx="28">
                  <c:v>404.22699999999986</c:v>
                </c:pt>
                <c:pt idx="29">
                  <c:v>131.26800000000003</c:v>
                </c:pt>
                <c:pt idx="30">
                  <c:v>259.99099999999999</c:v>
                </c:pt>
                <c:pt idx="31">
                  <c:v>370.21300000000065</c:v>
                </c:pt>
                <c:pt idx="32">
                  <c:v>659.20499999999993</c:v>
                </c:pt>
                <c:pt idx="33">
                  <c:v>685.05899999999929</c:v>
                </c:pt>
                <c:pt idx="34">
                  <c:v>615.13900000000012</c:v>
                </c:pt>
                <c:pt idx="35">
                  <c:v>663.34400000000096</c:v>
                </c:pt>
                <c:pt idx="36">
                  <c:v>255.7559999999994</c:v>
                </c:pt>
                <c:pt idx="37">
                  <c:v>-712.16700000000037</c:v>
                </c:pt>
                <c:pt idx="38">
                  <c:v>88.595000000000255</c:v>
                </c:pt>
                <c:pt idx="39">
                  <c:v>72.688000000000102</c:v>
                </c:pt>
                <c:pt idx="40">
                  <c:v>242.72500000000036</c:v>
                </c:pt>
                <c:pt idx="41">
                  <c:v>215.01299999999901</c:v>
                </c:pt>
                <c:pt idx="42">
                  <c:v>574.72600000000057</c:v>
                </c:pt>
                <c:pt idx="43">
                  <c:v>674.33400000000074</c:v>
                </c:pt>
                <c:pt idx="44">
                  <c:v>603.38999999999942</c:v>
                </c:pt>
                <c:pt idx="45">
                  <c:v>439.67599999999948</c:v>
                </c:pt>
                <c:pt idx="46">
                  <c:v>566.77200000000084</c:v>
                </c:pt>
                <c:pt idx="47">
                  <c:v>459.49499999999898</c:v>
                </c:pt>
                <c:pt idx="48">
                  <c:v>372.41899999999987</c:v>
                </c:pt>
                <c:pt idx="49">
                  <c:v>517.92100000000028</c:v>
                </c:pt>
                <c:pt idx="50">
                  <c:v>1423.9040000000005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7-3D4E-9416-53599CC19A64}"/>
            </c:ext>
          </c:extLst>
        </c:ser>
        <c:ser>
          <c:idx val="1"/>
          <c:order val="1"/>
          <c:tx>
            <c:strRef>
              <c:f>'Deposit Reconciliation'!$C$12</c:f>
              <c:strCache>
                <c:ptCount val="1"/>
                <c:pt idx="0">
                  <c:v> Debt Securities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'Deposit Reconciliation'!$AE$10:$CC$10</c:f>
              <c:numCache>
                <c:formatCode>General</c:formatCode>
                <c:ptCount val="51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</c:numCache>
            </c:numRef>
          </c:cat>
          <c:val>
            <c:numRef>
              <c:f>'Deposit Reconciliation'!$AE$12:$CC$12</c:f>
              <c:numCache>
                <c:formatCode>_("$"* #,##0_);_("$"* \(#,##0\);_("$"* "-"??_);_(@_)</c:formatCode>
                <c:ptCount val="51"/>
                <c:pt idx="0">
                  <c:v>21.586000000000013</c:v>
                </c:pt>
                <c:pt idx="1">
                  <c:v>2.2229999999999848</c:v>
                </c:pt>
                <c:pt idx="2">
                  <c:v>8.2150000000000034</c:v>
                </c:pt>
                <c:pt idx="3">
                  <c:v>53.914000000000016</c:v>
                </c:pt>
                <c:pt idx="4">
                  <c:v>40.529999999999973</c:v>
                </c:pt>
                <c:pt idx="5">
                  <c:v>16.72399999999999</c:v>
                </c:pt>
                <c:pt idx="6">
                  <c:v>16.129999999999995</c:v>
                </c:pt>
                <c:pt idx="7">
                  <c:v>19.370000000000005</c:v>
                </c:pt>
                <c:pt idx="8">
                  <c:v>60.913000000000011</c:v>
                </c:pt>
                <c:pt idx="9">
                  <c:v>24.725999999999999</c:v>
                </c:pt>
                <c:pt idx="10">
                  <c:v>75.413000000000068</c:v>
                </c:pt>
                <c:pt idx="11">
                  <c:v>116.25099999999998</c:v>
                </c:pt>
                <c:pt idx="12">
                  <c:v>54.091000000000008</c:v>
                </c:pt>
                <c:pt idx="13">
                  <c:v>75.817000000000007</c:v>
                </c:pt>
                <c:pt idx="14">
                  <c:v>104.79899999999998</c:v>
                </c:pt>
                <c:pt idx="15">
                  <c:v>103.35000000000002</c:v>
                </c:pt>
                <c:pt idx="16">
                  <c:v>36.020999999999958</c:v>
                </c:pt>
                <c:pt idx="17">
                  <c:v>-60.830000000000041</c:v>
                </c:pt>
                <c:pt idx="18">
                  <c:v>20.47300000000007</c:v>
                </c:pt>
                <c:pt idx="19">
                  <c:v>68.616999999999962</c:v>
                </c:pt>
                <c:pt idx="20">
                  <c:v>116.7059999999999</c:v>
                </c:pt>
                <c:pt idx="21">
                  <c:v>91.684000000000196</c:v>
                </c:pt>
                <c:pt idx="22">
                  <c:v>-15.843000000000075</c:v>
                </c:pt>
                <c:pt idx="23">
                  <c:v>16.388999999999896</c:v>
                </c:pt>
                <c:pt idx="24">
                  <c:v>-6.4179999999998927</c:v>
                </c:pt>
                <c:pt idx="25">
                  <c:v>100.70100000000002</c:v>
                </c:pt>
                <c:pt idx="26">
                  <c:v>102.22699999999986</c:v>
                </c:pt>
                <c:pt idx="27">
                  <c:v>108.61200000000008</c:v>
                </c:pt>
                <c:pt idx="28">
                  <c:v>35.933999999999969</c:v>
                </c:pt>
                <c:pt idx="29">
                  <c:v>162.13499999999999</c:v>
                </c:pt>
                <c:pt idx="30">
                  <c:v>212.51400000000012</c:v>
                </c:pt>
                <c:pt idx="31">
                  <c:v>177.05899999999997</c:v>
                </c:pt>
                <c:pt idx="32">
                  <c:v>82.574999999999818</c:v>
                </c:pt>
                <c:pt idx="33">
                  <c:v>201.80999999999995</c:v>
                </c:pt>
                <c:pt idx="34">
                  <c:v>150.44100000000026</c:v>
                </c:pt>
                <c:pt idx="35">
                  <c:v>145.94499999999971</c:v>
                </c:pt>
                <c:pt idx="36">
                  <c:v>114.13300000000027</c:v>
                </c:pt>
                <c:pt idx="37">
                  <c:v>103.26999999999998</c:v>
                </c:pt>
                <c:pt idx="38">
                  <c:v>100.01999999999998</c:v>
                </c:pt>
                <c:pt idx="39">
                  <c:v>137.94500000000016</c:v>
                </c:pt>
                <c:pt idx="40">
                  <c:v>271.12899999999991</c:v>
                </c:pt>
                <c:pt idx="41">
                  <c:v>-28.186000000000149</c:v>
                </c:pt>
                <c:pt idx="42">
                  <c:v>247.51299999999992</c:v>
                </c:pt>
                <c:pt idx="43">
                  <c:v>165.78500000000031</c:v>
                </c:pt>
                <c:pt idx="44">
                  <c:v>264.57700000000023</c:v>
                </c:pt>
                <c:pt idx="45">
                  <c:v>146.89799999999923</c:v>
                </c:pt>
                <c:pt idx="46">
                  <c:v>51.186000000000604</c:v>
                </c:pt>
                <c:pt idx="47">
                  <c:v>355.74499999999989</c:v>
                </c:pt>
                <c:pt idx="48">
                  <c:v>1184.8469999999998</c:v>
                </c:pt>
                <c:pt idx="49">
                  <c:v>1188.0420000000004</c:v>
                </c:pt>
                <c:pt idx="50">
                  <c:v>-695.66200000000026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7-3D4E-9416-53599CC19A64}"/>
            </c:ext>
          </c:extLst>
        </c:ser>
        <c:ser>
          <c:idx val="2"/>
          <c:order val="2"/>
          <c:tx>
            <c:strRef>
              <c:f>'Deposit Reconciliation'!$C$13</c:f>
              <c:strCache>
                <c:ptCount val="1"/>
                <c:pt idx="0">
                  <c:v> Fed Operations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'Deposit Reconciliation'!$AE$10:$CC$10</c:f>
              <c:numCache>
                <c:formatCode>General</c:formatCode>
                <c:ptCount val="51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</c:numCache>
            </c:numRef>
          </c:cat>
          <c:val>
            <c:numRef>
              <c:f>'Deposit Reconciliation'!$AE$13:$CC$13</c:f>
              <c:numCache>
                <c:formatCode>_("$"* #,##0_);_("$"* \(#,##0\);_("$"* "-"??_);_(@_)</c:formatCode>
                <c:ptCount val="51"/>
                <c:pt idx="0">
                  <c:v>-3.7570000000000014</c:v>
                </c:pt>
                <c:pt idx="1">
                  <c:v>-4.1569999999999991</c:v>
                </c:pt>
                <c:pt idx="2">
                  <c:v>-5.8170000000000002</c:v>
                </c:pt>
                <c:pt idx="3">
                  <c:v>2.5510000000000002</c:v>
                </c:pt>
                <c:pt idx="4">
                  <c:v>2.38</c:v>
                </c:pt>
                <c:pt idx="5">
                  <c:v>-4.048</c:v>
                </c:pt>
                <c:pt idx="6">
                  <c:v>-11.757</c:v>
                </c:pt>
                <c:pt idx="7">
                  <c:v>-11.132</c:v>
                </c:pt>
                <c:pt idx="8">
                  <c:v>-7.5160000000000018</c:v>
                </c:pt>
                <c:pt idx="9">
                  <c:v>-15.545999999999999</c:v>
                </c:pt>
                <c:pt idx="10">
                  <c:v>0.36500000000000199</c:v>
                </c:pt>
                <c:pt idx="11">
                  <c:v>0.51299999999999812</c:v>
                </c:pt>
                <c:pt idx="12">
                  <c:v>-17.954999999999998</c:v>
                </c:pt>
                <c:pt idx="13">
                  <c:v>-7.9550000000000054</c:v>
                </c:pt>
                <c:pt idx="14">
                  <c:v>0.10200000000000387</c:v>
                </c:pt>
                <c:pt idx="15">
                  <c:v>-33.909000000000006</c:v>
                </c:pt>
                <c:pt idx="16">
                  <c:v>-20.710999999999999</c:v>
                </c:pt>
                <c:pt idx="17">
                  <c:v>11.275000000000006</c:v>
                </c:pt>
                <c:pt idx="18">
                  <c:v>23.459999999999994</c:v>
                </c:pt>
                <c:pt idx="19">
                  <c:v>29.485000000000007</c:v>
                </c:pt>
                <c:pt idx="20">
                  <c:v>0.26299999999999812</c:v>
                </c:pt>
                <c:pt idx="21">
                  <c:v>-16.322000000000003</c:v>
                </c:pt>
                <c:pt idx="22">
                  <c:v>-24.957999999999998</c:v>
                </c:pt>
                <c:pt idx="23">
                  <c:v>-5.4179999999999922</c:v>
                </c:pt>
                <c:pt idx="24">
                  <c:v>-36.079000000000008</c:v>
                </c:pt>
                <c:pt idx="25">
                  <c:v>-27.426999999999992</c:v>
                </c:pt>
                <c:pt idx="26">
                  <c:v>-92.960999999999984</c:v>
                </c:pt>
                <c:pt idx="27">
                  <c:v>-107.02300000000002</c:v>
                </c:pt>
                <c:pt idx="28">
                  <c:v>-49.177000000000021</c:v>
                </c:pt>
                <c:pt idx="29">
                  <c:v>-25.384999999999991</c:v>
                </c:pt>
                <c:pt idx="30">
                  <c:v>-0.11099999999999</c:v>
                </c:pt>
                <c:pt idx="31">
                  <c:v>-27.079999999999984</c:v>
                </c:pt>
                <c:pt idx="32">
                  <c:v>-71.341000000000008</c:v>
                </c:pt>
                <c:pt idx="33">
                  <c:v>-50.528999999999996</c:v>
                </c:pt>
                <c:pt idx="34">
                  <c:v>-17.640999999999963</c:v>
                </c:pt>
                <c:pt idx="35">
                  <c:v>-258.36700000000008</c:v>
                </c:pt>
                <c:pt idx="36">
                  <c:v>253.35900000000004</c:v>
                </c:pt>
                <c:pt idx="37">
                  <c:v>904.78899999999999</c:v>
                </c:pt>
                <c:pt idx="38">
                  <c:v>256.75700000000006</c:v>
                </c:pt>
                <c:pt idx="39">
                  <c:v>640.24099999999999</c:v>
                </c:pt>
                <c:pt idx="40">
                  <c:v>-75.285000000000082</c:v>
                </c:pt>
                <c:pt idx="41">
                  <c:v>656.08899999999994</c:v>
                </c:pt>
                <c:pt idx="42">
                  <c:v>81.855999999999995</c:v>
                </c:pt>
                <c:pt idx="43">
                  <c:v>-427.73699999999985</c:v>
                </c:pt>
                <c:pt idx="44">
                  <c:v>-279.97600000000011</c:v>
                </c:pt>
                <c:pt idx="45">
                  <c:v>166.62599999999998</c:v>
                </c:pt>
                <c:pt idx="46">
                  <c:v>-386.84999999999991</c:v>
                </c:pt>
                <c:pt idx="47">
                  <c:v>90.604000000000042</c:v>
                </c:pt>
                <c:pt idx="48">
                  <c:v>1643.4730000000002</c:v>
                </c:pt>
                <c:pt idx="49">
                  <c:v>747.29799999999977</c:v>
                </c:pt>
                <c:pt idx="50">
                  <c:v>-1412.7819999999999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7-3D4E-9416-53599CC19A64}"/>
            </c:ext>
          </c:extLst>
        </c:ser>
        <c:ser>
          <c:idx val="3"/>
          <c:order val="3"/>
          <c:tx>
            <c:strRef>
              <c:f>'Deposit Reconciliation'!$C$14</c:f>
              <c:strCache>
                <c:ptCount val="1"/>
                <c:pt idx="0">
                  <c:v> Other Banking Activity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'Deposit Reconciliation'!$AE$10:$CC$10</c:f>
              <c:numCache>
                <c:formatCode>General</c:formatCode>
                <c:ptCount val="51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</c:numCache>
            </c:numRef>
          </c:cat>
          <c:val>
            <c:numRef>
              <c:f>'Deposit Reconciliation'!$AE$14:$CC$14</c:f>
              <c:numCache>
                <c:formatCode>_("$"* #,##0_);_("$"* \(#,##0\);_("$"* "-"??_);_(@_)</c:formatCode>
                <c:ptCount val="51"/>
                <c:pt idx="0">
                  <c:v>-6.5009999999999195</c:v>
                </c:pt>
                <c:pt idx="1">
                  <c:v>-19.574000000000026</c:v>
                </c:pt>
                <c:pt idx="2">
                  <c:v>-8.9880000000001559</c:v>
                </c:pt>
                <c:pt idx="3">
                  <c:v>12.576000000000036</c:v>
                </c:pt>
                <c:pt idx="4">
                  <c:v>-13.670999999999935</c:v>
                </c:pt>
                <c:pt idx="5">
                  <c:v>-14.469999999999857</c:v>
                </c:pt>
                <c:pt idx="6">
                  <c:v>-27.97600000000007</c:v>
                </c:pt>
                <c:pt idx="7">
                  <c:v>-59.996000000000038</c:v>
                </c:pt>
                <c:pt idx="8">
                  <c:v>15.027999999999963</c:v>
                </c:pt>
                <c:pt idx="9">
                  <c:v>15.72100000000006</c:v>
                </c:pt>
                <c:pt idx="10">
                  <c:v>93.971999999999923</c:v>
                </c:pt>
                <c:pt idx="11">
                  <c:v>-36.389999999999958</c:v>
                </c:pt>
                <c:pt idx="12">
                  <c:v>-39.106999999999999</c:v>
                </c:pt>
                <c:pt idx="13">
                  <c:v>-66.838000000000136</c:v>
                </c:pt>
                <c:pt idx="14">
                  <c:v>-40.144999999999641</c:v>
                </c:pt>
                <c:pt idx="15">
                  <c:v>-104.18800000000033</c:v>
                </c:pt>
                <c:pt idx="16">
                  <c:v>-21.813999999999851</c:v>
                </c:pt>
                <c:pt idx="17">
                  <c:v>40.009999999999934</c:v>
                </c:pt>
                <c:pt idx="18">
                  <c:v>5.7249999999998522</c:v>
                </c:pt>
                <c:pt idx="19">
                  <c:v>26.41900000000021</c:v>
                </c:pt>
                <c:pt idx="20">
                  <c:v>-58.262999999999749</c:v>
                </c:pt>
                <c:pt idx="21">
                  <c:v>-136.74000000000035</c:v>
                </c:pt>
                <c:pt idx="22">
                  <c:v>-198.68899999999968</c:v>
                </c:pt>
                <c:pt idx="23">
                  <c:v>-125.86900000000048</c:v>
                </c:pt>
                <c:pt idx="24">
                  <c:v>1.4090000000005602</c:v>
                </c:pt>
                <c:pt idx="25">
                  <c:v>-85.587000000000103</c:v>
                </c:pt>
                <c:pt idx="26">
                  <c:v>-65.273000000000479</c:v>
                </c:pt>
                <c:pt idx="27">
                  <c:v>-92.329999999999927</c:v>
                </c:pt>
                <c:pt idx="28">
                  <c:v>-86.728999999999814</c:v>
                </c:pt>
                <c:pt idx="29">
                  <c:v>180.39199999999983</c:v>
                </c:pt>
                <c:pt idx="30">
                  <c:v>-175.54499999999985</c:v>
                </c:pt>
                <c:pt idx="31">
                  <c:v>-104.79900000000066</c:v>
                </c:pt>
                <c:pt idx="32">
                  <c:v>-67.347999999999502</c:v>
                </c:pt>
                <c:pt idx="33">
                  <c:v>-252.09399999999914</c:v>
                </c:pt>
                <c:pt idx="34">
                  <c:v>-155.28300000000036</c:v>
                </c:pt>
                <c:pt idx="35">
                  <c:v>76.738999999999578</c:v>
                </c:pt>
                <c:pt idx="36">
                  <c:v>-140.69199999999933</c:v>
                </c:pt>
                <c:pt idx="37">
                  <c:v>157.44299999999953</c:v>
                </c:pt>
                <c:pt idx="38">
                  <c:v>-248.45600000000104</c:v>
                </c:pt>
                <c:pt idx="39">
                  <c:v>-90.102999999999611</c:v>
                </c:pt>
                <c:pt idx="40">
                  <c:v>275.99399999999991</c:v>
                </c:pt>
                <c:pt idx="41">
                  <c:v>-250.55099999999902</c:v>
                </c:pt>
                <c:pt idx="42">
                  <c:v>-126.87599999999952</c:v>
                </c:pt>
                <c:pt idx="43">
                  <c:v>79.528999999998859</c:v>
                </c:pt>
                <c:pt idx="44">
                  <c:v>53.206000000000586</c:v>
                </c:pt>
                <c:pt idx="45">
                  <c:v>-270.65899999999942</c:v>
                </c:pt>
                <c:pt idx="46">
                  <c:v>354.84499999999798</c:v>
                </c:pt>
                <c:pt idx="47">
                  <c:v>-39.114999999997735</c:v>
                </c:pt>
                <c:pt idx="48">
                  <c:v>128.65999999999963</c:v>
                </c:pt>
                <c:pt idx="49">
                  <c:v>-336.68900000000031</c:v>
                </c:pt>
                <c:pt idx="50">
                  <c:v>403.19399999999837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7-3D4E-9416-53599CC1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447887"/>
        <c:axId val="884380015"/>
      </c:areaChart>
      <c:lineChart>
        <c:grouping val="standard"/>
        <c:varyColors val="0"/>
        <c:ser>
          <c:idx val="4"/>
          <c:order val="4"/>
          <c:tx>
            <c:strRef>
              <c:f>'Deposit Reconciliation'!$C$15</c:f>
              <c:strCache>
                <c:ptCount val="1"/>
                <c:pt idx="0">
                  <c:v> Deposits 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'Deposit Reconciliation'!$AE$10:$CC$10</c:f>
              <c:numCache>
                <c:formatCode>General</c:formatCode>
                <c:ptCount val="51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</c:numCache>
            </c:numRef>
          </c:cat>
          <c:val>
            <c:numRef>
              <c:f>'Deposit Reconciliation'!$AE$15:$CC$15</c:f>
              <c:numCache>
                <c:formatCode>_("$"* #,##0_);_("$"* \(#,##0\);_("$"* "-"??_);_(@_)</c:formatCode>
                <c:ptCount val="51"/>
                <c:pt idx="0">
                  <c:v>108.58200000000011</c:v>
                </c:pt>
                <c:pt idx="1">
                  <c:v>91.677999999999997</c:v>
                </c:pt>
                <c:pt idx="2">
                  <c:v>78.691999999999894</c:v>
                </c:pt>
                <c:pt idx="3">
                  <c:v>97.942999999999984</c:v>
                </c:pt>
                <c:pt idx="4">
                  <c:v>122.1400000000001</c:v>
                </c:pt>
                <c:pt idx="5">
                  <c:v>149.11200000000008</c:v>
                </c:pt>
                <c:pt idx="6">
                  <c:v>147.6579999999999</c:v>
                </c:pt>
                <c:pt idx="7">
                  <c:v>118.38300000000004</c:v>
                </c:pt>
                <c:pt idx="8">
                  <c:v>155.62099999999987</c:v>
                </c:pt>
                <c:pt idx="9">
                  <c:v>155.70100000000002</c:v>
                </c:pt>
                <c:pt idx="10">
                  <c:v>240.25800000000004</c:v>
                </c:pt>
                <c:pt idx="11">
                  <c:v>237.19200000000001</c:v>
                </c:pt>
                <c:pt idx="12">
                  <c:v>300.58699999999999</c:v>
                </c:pt>
                <c:pt idx="13">
                  <c:v>215.29399999999987</c:v>
                </c:pt>
                <c:pt idx="14">
                  <c:v>259.13300000000027</c:v>
                </c:pt>
                <c:pt idx="15">
                  <c:v>131.59799999999996</c:v>
                </c:pt>
                <c:pt idx="16">
                  <c:v>225.22299999999996</c:v>
                </c:pt>
                <c:pt idx="17">
                  <c:v>125.81399999999985</c:v>
                </c:pt>
                <c:pt idx="18">
                  <c:v>20.978000000000065</c:v>
                </c:pt>
                <c:pt idx="19">
                  <c:v>-10.585000000000036</c:v>
                </c:pt>
                <c:pt idx="20">
                  <c:v>-31.766999999999825</c:v>
                </c:pt>
                <c:pt idx="21">
                  <c:v>-5.9690000000000509</c:v>
                </c:pt>
                <c:pt idx="22">
                  <c:v>-38.583999999999833</c:v>
                </c:pt>
                <c:pt idx="23">
                  <c:v>133.83999999999969</c:v>
                </c:pt>
                <c:pt idx="24">
                  <c:v>191.89000000000033</c:v>
                </c:pt>
                <c:pt idx="25">
                  <c:v>230.44799999999987</c:v>
                </c:pt>
                <c:pt idx="26">
                  <c:v>189.06899999999951</c:v>
                </c:pt>
                <c:pt idx="27">
                  <c:v>218.46000000000004</c:v>
                </c:pt>
                <c:pt idx="28">
                  <c:v>304.25500000000011</c:v>
                </c:pt>
                <c:pt idx="29">
                  <c:v>448.40999999999985</c:v>
                </c:pt>
                <c:pt idx="30">
                  <c:v>296.84900000000016</c:v>
                </c:pt>
                <c:pt idx="31">
                  <c:v>415.39300000000003</c:v>
                </c:pt>
                <c:pt idx="32">
                  <c:v>603.09100000000035</c:v>
                </c:pt>
                <c:pt idx="33">
                  <c:v>584.24600000000009</c:v>
                </c:pt>
                <c:pt idx="34">
                  <c:v>592.65599999999995</c:v>
                </c:pt>
                <c:pt idx="35">
                  <c:v>627.66100000000006</c:v>
                </c:pt>
                <c:pt idx="36">
                  <c:v>482.55600000000049</c:v>
                </c:pt>
                <c:pt idx="37">
                  <c:v>453.33499999999913</c:v>
                </c:pt>
                <c:pt idx="38">
                  <c:v>196.91599999999926</c:v>
                </c:pt>
                <c:pt idx="39">
                  <c:v>760.77100000000064</c:v>
                </c:pt>
                <c:pt idx="40">
                  <c:v>714.5630000000001</c:v>
                </c:pt>
                <c:pt idx="41">
                  <c:v>592.36499999999978</c:v>
                </c:pt>
                <c:pt idx="42">
                  <c:v>777.21900000000096</c:v>
                </c:pt>
                <c:pt idx="43">
                  <c:v>491.91100000000006</c:v>
                </c:pt>
                <c:pt idx="44">
                  <c:v>641.19700000000012</c:v>
                </c:pt>
                <c:pt idx="45">
                  <c:v>482.54099999999926</c:v>
                </c:pt>
                <c:pt idx="46">
                  <c:v>585.95299999999952</c:v>
                </c:pt>
                <c:pt idx="47">
                  <c:v>866.72900000000118</c:v>
                </c:pt>
                <c:pt idx="48">
                  <c:v>3329.3989999999994</c:v>
                </c:pt>
                <c:pt idx="49">
                  <c:v>2116.5720000000001</c:v>
                </c:pt>
                <c:pt idx="50">
                  <c:v>-281.34600000000137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F7-3D4E-9416-53599CC1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47887"/>
        <c:axId val="884380015"/>
      </c:lineChart>
      <c:catAx>
        <c:axId val="1106447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4380015"/>
        <c:crosses val="autoZero"/>
        <c:auto val="1"/>
        <c:lblAlgn val="ctr"/>
        <c:lblOffset val="100"/>
        <c:noMultiLvlLbl val="0"/>
      </c:catAx>
      <c:valAx>
        <c:axId val="884380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44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139700</xdr:colOff>
      <xdr:row>1</xdr:row>
      <xdr:rowOff>194554</xdr:rowOff>
    </xdr:from>
    <xdr:to>
      <xdr:col>17</xdr:col>
      <xdr:colOff>482600</xdr:colOff>
      <xdr:row>21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B7CE77-E295-B141-A906-EB71B773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0200" y="397754"/>
          <a:ext cx="5295900" cy="3983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406400</xdr:colOff>
      <xdr:row>15</xdr:row>
      <xdr:rowOff>76200</xdr:rowOff>
    </xdr:from>
    <xdr:to>
      <xdr:col>78</xdr:col>
      <xdr:colOff>825500</xdr:colOff>
      <xdr:row>36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592D9F-513C-2B4B-A95B-4F6D50EF3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achem/Dropbox/DEposit%20Formula%202022/Deposit%20Formula%204-14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 Reconciliation 2021"/>
      <sheetName val="L.111"/>
      <sheetName val="Deposit Reconciliation"/>
      <sheetName val="1980-2022"/>
      <sheetName val="L.110"/>
      <sheetName val="line items"/>
    </sheetNames>
    <sheetDataSet>
      <sheetData sheetId="0">
        <row r="10">
          <cell r="AE10">
            <v>1972</v>
          </cell>
          <cell r="AF10">
            <v>1973</v>
          </cell>
          <cell r="AG10">
            <v>1974</v>
          </cell>
          <cell r="AH10">
            <v>1975</v>
          </cell>
          <cell r="AI10">
            <v>1976</v>
          </cell>
          <cell r="AJ10">
            <v>1977</v>
          </cell>
          <cell r="AK10">
            <v>1978</v>
          </cell>
          <cell r="AL10">
            <v>1979</v>
          </cell>
          <cell r="AM10">
            <v>1980</v>
          </cell>
          <cell r="AN10">
            <v>1981</v>
          </cell>
          <cell r="AO10">
            <v>1982</v>
          </cell>
          <cell r="AP10">
            <v>1983</v>
          </cell>
          <cell r="AQ10">
            <v>1984</v>
          </cell>
          <cell r="AR10">
            <v>1985</v>
          </cell>
          <cell r="AS10">
            <v>1986</v>
          </cell>
          <cell r="AT10">
            <v>1987</v>
          </cell>
          <cell r="AU10">
            <v>1988</v>
          </cell>
          <cell r="AV10">
            <v>1989</v>
          </cell>
          <cell r="AW10">
            <v>1990</v>
          </cell>
          <cell r="AX10">
            <v>1991</v>
          </cell>
          <cell r="AY10">
            <v>1992</v>
          </cell>
          <cell r="AZ10">
            <v>1993</v>
          </cell>
          <cell r="BA10">
            <v>1994</v>
          </cell>
          <cell r="BB10">
            <v>1995</v>
          </cell>
          <cell r="BC10">
            <v>1996</v>
          </cell>
          <cell r="BD10">
            <v>1997</v>
          </cell>
          <cell r="BE10">
            <v>1998</v>
          </cell>
          <cell r="BF10">
            <v>1999</v>
          </cell>
          <cell r="BG10">
            <v>2000</v>
          </cell>
          <cell r="BH10">
            <v>2001</v>
          </cell>
          <cell r="BI10">
            <v>2002</v>
          </cell>
          <cell r="BJ10">
            <v>2003</v>
          </cell>
          <cell r="BK10">
            <v>2004</v>
          </cell>
          <cell r="BL10">
            <v>2005</v>
          </cell>
          <cell r="BM10">
            <v>2006</v>
          </cell>
          <cell r="BN10">
            <v>2007</v>
          </cell>
          <cell r="BO10">
            <v>2008</v>
          </cell>
          <cell r="BP10">
            <v>2009</v>
          </cell>
          <cell r="BQ10">
            <v>2010</v>
          </cell>
          <cell r="BR10">
            <v>2011</v>
          </cell>
          <cell r="BS10">
            <v>2012</v>
          </cell>
          <cell r="BT10">
            <v>2013</v>
          </cell>
          <cell r="BU10">
            <v>2014</v>
          </cell>
          <cell r="BV10">
            <v>2015</v>
          </cell>
          <cell r="BW10">
            <v>2016</v>
          </cell>
          <cell r="BX10">
            <v>2017</v>
          </cell>
          <cell r="BY10">
            <v>2018</v>
          </cell>
          <cell r="BZ10">
            <v>2019</v>
          </cell>
          <cell r="CA10">
            <v>2020</v>
          </cell>
          <cell r="CB10">
            <v>2021</v>
          </cell>
        </row>
        <row r="11">
          <cell r="C11" t="str">
            <v>Loans</v>
          </cell>
          <cell r="AE11">
            <v>97.254000000000019</v>
          </cell>
          <cell r="AF11">
            <v>113.18600000000004</v>
          </cell>
          <cell r="AG11">
            <v>85.282000000000039</v>
          </cell>
          <cell r="AH11">
            <v>28.90199999999993</v>
          </cell>
          <cell r="AI11">
            <v>92.901000000000067</v>
          </cell>
          <cell r="AJ11">
            <v>150.90599999999995</v>
          </cell>
          <cell r="AK11">
            <v>171.26099999999997</v>
          </cell>
          <cell r="AL11">
            <v>170.14100000000008</v>
          </cell>
          <cell r="AM11">
            <v>87.195999999999913</v>
          </cell>
          <cell r="AN11">
            <v>130.79999999999995</v>
          </cell>
          <cell r="AO11">
            <v>70.508000000000038</v>
          </cell>
          <cell r="AP11">
            <v>156.81799999999998</v>
          </cell>
          <cell r="AQ11">
            <v>303.55799999999999</v>
          </cell>
          <cell r="AR11">
            <v>214.26999999999998</v>
          </cell>
          <cell r="AS11">
            <v>194.37699999999995</v>
          </cell>
          <cell r="AT11">
            <v>166.34500000000025</v>
          </cell>
          <cell r="AU11">
            <v>231.72699999999986</v>
          </cell>
          <cell r="AV11">
            <v>135.35899999999992</v>
          </cell>
          <cell r="AW11">
            <v>-28.679999999999836</v>
          </cell>
          <cell r="AX11">
            <v>-135.10600000000022</v>
          </cell>
          <cell r="AY11">
            <v>-90.472999999999956</v>
          </cell>
          <cell r="AZ11">
            <v>55.409000000000106</v>
          </cell>
          <cell r="BA11">
            <v>200.90599999999995</v>
          </cell>
          <cell r="BB11">
            <v>248.73800000000028</v>
          </cell>
          <cell r="BC11">
            <v>232.97799999999961</v>
          </cell>
          <cell r="BD11">
            <v>242.76099999999997</v>
          </cell>
          <cell r="BE11">
            <v>245.07600000000002</v>
          </cell>
          <cell r="BF11">
            <v>309.20100000000002</v>
          </cell>
          <cell r="BG11">
            <v>404.22699999999986</v>
          </cell>
          <cell r="BH11">
            <v>131.26800000000003</v>
          </cell>
          <cell r="BI11">
            <v>259.99099999999999</v>
          </cell>
          <cell r="BJ11">
            <v>370.21300000000065</v>
          </cell>
          <cell r="BK11">
            <v>659.20499999999993</v>
          </cell>
          <cell r="BL11">
            <v>685.05899999999929</v>
          </cell>
          <cell r="BM11">
            <v>615.13900000000012</v>
          </cell>
          <cell r="BN11">
            <v>663.34400000000096</v>
          </cell>
          <cell r="BO11">
            <v>255.7559999999994</v>
          </cell>
          <cell r="BP11">
            <v>-712.16700000000037</v>
          </cell>
          <cell r="BQ11">
            <v>88.595000000000255</v>
          </cell>
          <cell r="BR11">
            <v>72.688000000000102</v>
          </cell>
          <cell r="BS11">
            <v>242.72500000000036</v>
          </cell>
          <cell r="BT11">
            <v>215.01299999999901</v>
          </cell>
          <cell r="BU11">
            <v>574.72600000000057</v>
          </cell>
          <cell r="BV11">
            <v>674.33400000000074</v>
          </cell>
          <cell r="BW11">
            <v>603.38999999999942</v>
          </cell>
          <cell r="BX11">
            <v>439.67599999999948</v>
          </cell>
          <cell r="BY11">
            <v>566.77200000000084</v>
          </cell>
          <cell r="BZ11">
            <v>459.49499999999898</v>
          </cell>
          <cell r="CA11">
            <v>372.41899999999987</v>
          </cell>
          <cell r="CB11">
            <v>518.73999999999978</v>
          </cell>
        </row>
        <row r="12">
          <cell r="C12" t="str">
            <v>Debt Securities</v>
          </cell>
          <cell r="AE12">
            <v>21.586000000000013</v>
          </cell>
          <cell r="AF12">
            <v>2.2229999999999848</v>
          </cell>
          <cell r="AG12">
            <v>8.2150000000000034</v>
          </cell>
          <cell r="AH12">
            <v>53.914000000000016</v>
          </cell>
          <cell r="AI12">
            <v>40.529999999999973</v>
          </cell>
          <cell r="AJ12">
            <v>16.72399999999999</v>
          </cell>
          <cell r="AK12">
            <v>16.129999999999995</v>
          </cell>
          <cell r="AL12">
            <v>19.370000000000005</v>
          </cell>
          <cell r="AM12">
            <v>60.913000000000011</v>
          </cell>
          <cell r="AN12">
            <v>24.725999999999999</v>
          </cell>
          <cell r="AO12">
            <v>75.413000000000068</v>
          </cell>
          <cell r="AP12">
            <v>116.25099999999998</v>
          </cell>
          <cell r="AQ12">
            <v>54.091000000000008</v>
          </cell>
          <cell r="AR12">
            <v>75.817000000000007</v>
          </cell>
          <cell r="AS12">
            <v>104.79899999999998</v>
          </cell>
          <cell r="AT12">
            <v>103.35000000000002</v>
          </cell>
          <cell r="AU12">
            <v>36.020999999999958</v>
          </cell>
          <cell r="AV12">
            <v>-60.830000000000041</v>
          </cell>
          <cell r="AW12">
            <v>20.47300000000007</v>
          </cell>
          <cell r="AX12">
            <v>68.616999999999962</v>
          </cell>
          <cell r="AY12">
            <v>116.7059999999999</v>
          </cell>
          <cell r="AZ12">
            <v>91.684000000000196</v>
          </cell>
          <cell r="BA12">
            <v>-15.843000000000075</v>
          </cell>
          <cell r="BB12">
            <v>16.388999999999896</v>
          </cell>
          <cell r="BC12">
            <v>-6.4179999999998927</v>
          </cell>
          <cell r="BD12">
            <v>100.70100000000002</v>
          </cell>
          <cell r="BE12">
            <v>102.22699999999986</v>
          </cell>
          <cell r="BF12">
            <v>108.61200000000008</v>
          </cell>
          <cell r="BG12">
            <v>35.933999999999969</v>
          </cell>
          <cell r="BH12">
            <v>162.13499999999999</v>
          </cell>
          <cell r="BI12">
            <v>212.51400000000012</v>
          </cell>
          <cell r="BJ12">
            <v>177.05899999999997</v>
          </cell>
          <cell r="BK12">
            <v>82.574999999999818</v>
          </cell>
          <cell r="BL12">
            <v>201.80999999999995</v>
          </cell>
          <cell r="BM12">
            <v>150.44100000000026</v>
          </cell>
          <cell r="BN12">
            <v>145.94499999999971</v>
          </cell>
          <cell r="BO12">
            <v>114.13300000000027</v>
          </cell>
          <cell r="BP12">
            <v>103.26999999999998</v>
          </cell>
          <cell r="BQ12">
            <v>100.01999999999998</v>
          </cell>
          <cell r="BR12">
            <v>137.94500000000016</v>
          </cell>
          <cell r="BS12">
            <v>271.12899999999991</v>
          </cell>
          <cell r="BT12">
            <v>-28.186000000000149</v>
          </cell>
          <cell r="BU12">
            <v>247.51299999999992</v>
          </cell>
          <cell r="BV12">
            <v>165.78500000000031</v>
          </cell>
          <cell r="BW12">
            <v>264.57700000000023</v>
          </cell>
          <cell r="BX12">
            <v>146.89799999999923</v>
          </cell>
          <cell r="BY12">
            <v>51.186000000000604</v>
          </cell>
          <cell r="BZ12">
            <v>355.74499999999989</v>
          </cell>
          <cell r="CA12">
            <v>1184.8469999999998</v>
          </cell>
          <cell r="CB12">
            <v>1187.2219999999998</v>
          </cell>
        </row>
        <row r="13">
          <cell r="C13" t="str">
            <v>Fed Operations</v>
          </cell>
          <cell r="AE13">
            <v>-3.7570000000000014</v>
          </cell>
          <cell r="AF13">
            <v>-4.1569999999999991</v>
          </cell>
          <cell r="AG13">
            <v>-5.8170000000000002</v>
          </cell>
          <cell r="AH13">
            <v>2.5510000000000002</v>
          </cell>
          <cell r="AI13">
            <v>2.38</v>
          </cell>
          <cell r="AJ13">
            <v>-4.048</v>
          </cell>
          <cell r="AK13">
            <v>-11.757</v>
          </cell>
          <cell r="AL13">
            <v>-11.132</v>
          </cell>
          <cell r="AM13">
            <v>-7.5160000000000018</v>
          </cell>
          <cell r="AN13">
            <v>-15.545999999999999</v>
          </cell>
          <cell r="AO13">
            <v>0.36500000000000199</v>
          </cell>
          <cell r="AP13">
            <v>0.51299999999999812</v>
          </cell>
          <cell r="AQ13">
            <v>-17.954999999999998</v>
          </cell>
          <cell r="AR13">
            <v>-7.9550000000000054</v>
          </cell>
          <cell r="AS13">
            <v>0.10200000000000387</v>
          </cell>
          <cell r="AT13">
            <v>-33.909000000000006</v>
          </cell>
          <cell r="AU13">
            <v>-20.710999999999999</v>
          </cell>
          <cell r="AV13">
            <v>11.275000000000006</v>
          </cell>
          <cell r="AW13">
            <v>23.459999999999994</v>
          </cell>
          <cell r="AX13">
            <v>29.485000000000007</v>
          </cell>
          <cell r="AY13">
            <v>0.26299999999999812</v>
          </cell>
          <cell r="AZ13">
            <v>-16.322000000000003</v>
          </cell>
          <cell r="BA13">
            <v>-24.957999999999998</v>
          </cell>
          <cell r="BB13">
            <v>-5.4179999999999922</v>
          </cell>
          <cell r="BC13">
            <v>-36.079000000000008</v>
          </cell>
          <cell r="BD13">
            <v>-27.426999999999992</v>
          </cell>
          <cell r="BE13">
            <v>-92.960999999999984</v>
          </cell>
          <cell r="BF13">
            <v>-107.02300000000002</v>
          </cell>
          <cell r="BG13">
            <v>-49.177000000000021</v>
          </cell>
          <cell r="BH13">
            <v>-25.384999999999991</v>
          </cell>
          <cell r="BI13">
            <v>-0.11099999999999</v>
          </cell>
          <cell r="BJ13">
            <v>-27.079999999999984</v>
          </cell>
          <cell r="BK13">
            <v>-71.341000000000008</v>
          </cell>
          <cell r="BL13">
            <v>-50.528999999999996</v>
          </cell>
          <cell r="BM13">
            <v>-17.640999999999963</v>
          </cell>
          <cell r="BN13">
            <v>-258.36700000000008</v>
          </cell>
          <cell r="BO13">
            <v>253.35900000000004</v>
          </cell>
          <cell r="BP13">
            <v>904.78899999999999</v>
          </cell>
          <cell r="BQ13">
            <v>256.75700000000006</v>
          </cell>
          <cell r="BR13">
            <v>640.24099999999999</v>
          </cell>
          <cell r="BS13">
            <v>-75.285000000000082</v>
          </cell>
          <cell r="BT13">
            <v>656.08899999999994</v>
          </cell>
          <cell r="BU13">
            <v>81.855999999999995</v>
          </cell>
          <cell r="BV13">
            <v>-427.73699999999985</v>
          </cell>
          <cell r="BW13">
            <v>-279.97600000000011</v>
          </cell>
          <cell r="BX13">
            <v>166.62599999999998</v>
          </cell>
          <cell r="BY13">
            <v>-386.84999999999991</v>
          </cell>
          <cell r="BZ13">
            <v>90.604000000000042</v>
          </cell>
          <cell r="CA13">
            <v>1643.4730000000002</v>
          </cell>
          <cell r="CB13">
            <v>747.29799999999977</v>
          </cell>
        </row>
        <row r="14">
          <cell r="C14" t="str">
            <v>Other Banking Activity</v>
          </cell>
          <cell r="AE14">
            <v>-6.5009999999999195</v>
          </cell>
          <cell r="AF14">
            <v>-19.574000000000026</v>
          </cell>
          <cell r="AG14">
            <v>-8.9880000000001559</v>
          </cell>
          <cell r="AH14">
            <v>12.576000000000036</v>
          </cell>
          <cell r="AI14">
            <v>-13.670999999999935</v>
          </cell>
          <cell r="AJ14">
            <v>-14.469999999999857</v>
          </cell>
          <cell r="AK14">
            <v>-27.97600000000007</v>
          </cell>
          <cell r="AL14">
            <v>-59.996000000000038</v>
          </cell>
          <cell r="AM14">
            <v>15.027999999999963</v>
          </cell>
          <cell r="AN14">
            <v>15.72100000000006</v>
          </cell>
          <cell r="AO14">
            <v>93.971999999999923</v>
          </cell>
          <cell r="AP14">
            <v>-36.389999999999958</v>
          </cell>
          <cell r="AQ14">
            <v>-39.106999999999999</v>
          </cell>
          <cell r="AR14">
            <v>-66.838000000000136</v>
          </cell>
          <cell r="AS14">
            <v>-40.144999999999641</v>
          </cell>
          <cell r="AT14">
            <v>-104.18800000000033</v>
          </cell>
          <cell r="AU14">
            <v>-21.813999999999851</v>
          </cell>
          <cell r="AV14">
            <v>40.009999999999934</v>
          </cell>
          <cell r="AW14">
            <v>5.7249999999998522</v>
          </cell>
          <cell r="AX14">
            <v>26.41900000000021</v>
          </cell>
          <cell r="AY14">
            <v>-58.262999999999749</v>
          </cell>
          <cell r="AZ14">
            <v>-136.74000000000035</v>
          </cell>
          <cell r="BA14">
            <v>-198.68899999999968</v>
          </cell>
          <cell r="BB14">
            <v>-125.86900000000048</v>
          </cell>
          <cell r="BC14">
            <v>1.4090000000005602</v>
          </cell>
          <cell r="BD14">
            <v>-85.587000000000103</v>
          </cell>
          <cell r="BE14">
            <v>-65.273000000000479</v>
          </cell>
          <cell r="BF14">
            <v>-92.329999999999927</v>
          </cell>
          <cell r="BG14">
            <v>-86.728999999999814</v>
          </cell>
          <cell r="BH14">
            <v>180.39199999999983</v>
          </cell>
          <cell r="BI14">
            <v>-175.54499999999985</v>
          </cell>
          <cell r="BJ14">
            <v>-104.79900000000066</v>
          </cell>
          <cell r="BK14">
            <v>-67.347999999999502</v>
          </cell>
          <cell r="BL14">
            <v>-252.09399999999914</v>
          </cell>
          <cell r="BM14">
            <v>-155.28300000000036</v>
          </cell>
          <cell r="BN14">
            <v>76.738999999999578</v>
          </cell>
          <cell r="BO14">
            <v>-140.69199999999933</v>
          </cell>
          <cell r="BP14">
            <v>157.44299999999953</v>
          </cell>
          <cell r="BQ14">
            <v>-248.45600000000104</v>
          </cell>
          <cell r="BR14">
            <v>-90.102999999999611</v>
          </cell>
          <cell r="BS14">
            <v>275.99399999999991</v>
          </cell>
          <cell r="BT14">
            <v>-250.55099999999902</v>
          </cell>
          <cell r="BU14">
            <v>-126.87599999999952</v>
          </cell>
          <cell r="BV14">
            <v>79.528999999998859</v>
          </cell>
          <cell r="BW14">
            <v>53.206000000000586</v>
          </cell>
          <cell r="BX14">
            <v>-270.65899999999942</v>
          </cell>
          <cell r="BY14">
            <v>354.84499999999798</v>
          </cell>
          <cell r="BZ14">
            <v>-39.114999999997735</v>
          </cell>
          <cell r="CA14">
            <v>128.65999999999963</v>
          </cell>
          <cell r="CB14">
            <v>-336.11899999999969</v>
          </cell>
        </row>
        <row r="15">
          <cell r="C15" t="str">
            <v>Deposits</v>
          </cell>
          <cell r="AE15">
            <v>108.58200000000011</v>
          </cell>
          <cell r="AF15">
            <v>91.677999999999997</v>
          </cell>
          <cell r="AG15">
            <v>78.691999999999894</v>
          </cell>
          <cell r="AH15">
            <v>97.942999999999984</v>
          </cell>
          <cell r="AI15">
            <v>122.1400000000001</v>
          </cell>
          <cell r="AJ15">
            <v>149.11200000000008</v>
          </cell>
          <cell r="AK15">
            <v>147.6579999999999</v>
          </cell>
          <cell r="AL15">
            <v>118.38300000000004</v>
          </cell>
          <cell r="AM15">
            <v>155.62099999999987</v>
          </cell>
          <cell r="AN15">
            <v>155.70100000000002</v>
          </cell>
          <cell r="AO15">
            <v>240.25800000000004</v>
          </cell>
          <cell r="AP15">
            <v>237.19200000000001</v>
          </cell>
          <cell r="AQ15">
            <v>300.58699999999999</v>
          </cell>
          <cell r="AR15">
            <v>215.29399999999987</v>
          </cell>
          <cell r="AS15">
            <v>259.13300000000027</v>
          </cell>
          <cell r="AT15">
            <v>131.59799999999996</v>
          </cell>
          <cell r="AU15">
            <v>225.22299999999996</v>
          </cell>
          <cell r="AV15">
            <v>125.81399999999985</v>
          </cell>
          <cell r="AW15">
            <v>20.978000000000065</v>
          </cell>
          <cell r="AX15">
            <v>-10.585000000000036</v>
          </cell>
          <cell r="AY15">
            <v>-31.766999999999825</v>
          </cell>
          <cell r="AZ15">
            <v>-5.9690000000000509</v>
          </cell>
          <cell r="BA15">
            <v>-38.583999999999833</v>
          </cell>
          <cell r="BB15">
            <v>133.83999999999969</v>
          </cell>
          <cell r="BC15">
            <v>191.89000000000033</v>
          </cell>
          <cell r="BD15">
            <v>230.44799999999987</v>
          </cell>
          <cell r="BE15">
            <v>189.06899999999951</v>
          </cell>
          <cell r="BF15">
            <v>218.46000000000004</v>
          </cell>
          <cell r="BG15">
            <v>304.25500000000011</v>
          </cell>
          <cell r="BH15">
            <v>448.40999999999985</v>
          </cell>
          <cell r="BI15">
            <v>296.84900000000016</v>
          </cell>
          <cell r="BJ15">
            <v>415.39300000000003</v>
          </cell>
          <cell r="BK15">
            <v>603.09100000000035</v>
          </cell>
          <cell r="BL15">
            <v>584.24600000000009</v>
          </cell>
          <cell r="BM15">
            <v>592.65599999999995</v>
          </cell>
          <cell r="BN15">
            <v>627.66100000000006</v>
          </cell>
          <cell r="BO15">
            <v>482.55600000000049</v>
          </cell>
          <cell r="BP15">
            <v>453.33499999999913</v>
          </cell>
          <cell r="BQ15">
            <v>196.91599999999926</v>
          </cell>
          <cell r="BR15">
            <v>760.77100000000064</v>
          </cell>
          <cell r="BS15">
            <v>714.5630000000001</v>
          </cell>
          <cell r="BT15">
            <v>592.36499999999978</v>
          </cell>
          <cell r="BU15">
            <v>777.21900000000096</v>
          </cell>
          <cell r="BV15">
            <v>491.91100000000006</v>
          </cell>
          <cell r="BW15">
            <v>641.19700000000012</v>
          </cell>
          <cell r="BX15">
            <v>482.54099999999926</v>
          </cell>
          <cell r="BY15">
            <v>585.95299999999952</v>
          </cell>
          <cell r="BZ15">
            <v>866.72900000000118</v>
          </cell>
          <cell r="CA15">
            <v>3329.3989999999994</v>
          </cell>
          <cell r="CB15">
            <v>2117.1409999999996</v>
          </cell>
        </row>
      </sheetData>
      <sheetData sheetId="1"/>
      <sheetData sheetId="2">
        <row r="10">
          <cell r="AE10">
            <v>1972</v>
          </cell>
          <cell r="AF10">
            <v>1973</v>
          </cell>
          <cell r="AG10">
            <v>1974</v>
          </cell>
          <cell r="AH10">
            <v>1975</v>
          </cell>
          <cell r="AI10">
            <v>1976</v>
          </cell>
          <cell r="AJ10">
            <v>1977</v>
          </cell>
          <cell r="AK10">
            <v>1978</v>
          </cell>
          <cell r="AL10">
            <v>1979</v>
          </cell>
          <cell r="AM10">
            <v>1980</v>
          </cell>
          <cell r="AN10">
            <v>1981</v>
          </cell>
          <cell r="AO10">
            <v>1982</v>
          </cell>
          <cell r="AP10">
            <v>1983</v>
          </cell>
          <cell r="AQ10">
            <v>1984</v>
          </cell>
          <cell r="AR10">
            <v>1985</v>
          </cell>
          <cell r="AS10">
            <v>1986</v>
          </cell>
          <cell r="AT10">
            <v>1987</v>
          </cell>
          <cell r="AU10">
            <v>1988</v>
          </cell>
          <cell r="AV10">
            <v>1989</v>
          </cell>
          <cell r="AW10">
            <v>1990</v>
          </cell>
          <cell r="AX10">
            <v>1991</v>
          </cell>
          <cell r="AY10">
            <v>1992</v>
          </cell>
          <cell r="AZ10">
            <v>1993</v>
          </cell>
          <cell r="BA10">
            <v>1994</v>
          </cell>
          <cell r="BB10">
            <v>1995</v>
          </cell>
          <cell r="BC10">
            <v>1996</v>
          </cell>
          <cell r="BD10">
            <v>1997</v>
          </cell>
          <cell r="BE10">
            <v>1998</v>
          </cell>
          <cell r="BF10">
            <v>1999</v>
          </cell>
          <cell r="BG10">
            <v>2000</v>
          </cell>
          <cell r="BH10">
            <v>2001</v>
          </cell>
          <cell r="BI10">
            <v>2002</v>
          </cell>
          <cell r="BJ10">
            <v>2003</v>
          </cell>
          <cell r="BK10">
            <v>2004</v>
          </cell>
          <cell r="BL10">
            <v>2005</v>
          </cell>
          <cell r="BM10">
            <v>2006</v>
          </cell>
          <cell r="BN10">
            <v>2007</v>
          </cell>
          <cell r="BO10">
            <v>2008</v>
          </cell>
          <cell r="BP10">
            <v>2009</v>
          </cell>
          <cell r="BQ10">
            <v>2010</v>
          </cell>
          <cell r="BR10">
            <v>2011</v>
          </cell>
          <cell r="BS10">
            <v>2012</v>
          </cell>
          <cell r="BT10">
            <v>2013</v>
          </cell>
          <cell r="BU10">
            <v>2014</v>
          </cell>
          <cell r="BV10">
            <v>2015</v>
          </cell>
          <cell r="BW10">
            <v>2016</v>
          </cell>
          <cell r="BX10">
            <v>2017</v>
          </cell>
          <cell r="BY10">
            <v>2018</v>
          </cell>
          <cell r="BZ10">
            <v>2019</v>
          </cell>
          <cell r="CA10">
            <v>2020</v>
          </cell>
          <cell r="CB10">
            <v>2021</v>
          </cell>
        </row>
        <row r="11">
          <cell r="C11" t="str">
            <v>Loans</v>
          </cell>
          <cell r="AE11">
            <v>97.254000000000019</v>
          </cell>
          <cell r="AF11">
            <v>113.18600000000004</v>
          </cell>
          <cell r="AG11">
            <v>85.282000000000039</v>
          </cell>
          <cell r="AH11">
            <v>28.90199999999993</v>
          </cell>
          <cell r="AI11">
            <v>92.901000000000067</v>
          </cell>
          <cell r="AJ11">
            <v>150.90599999999995</v>
          </cell>
          <cell r="AK11">
            <v>171.26099999999997</v>
          </cell>
          <cell r="AL11">
            <v>170.14100000000008</v>
          </cell>
          <cell r="AM11">
            <v>87.195999999999913</v>
          </cell>
          <cell r="AN11">
            <v>130.79999999999995</v>
          </cell>
          <cell r="AO11">
            <v>70.508000000000038</v>
          </cell>
          <cell r="AP11">
            <v>156.81799999999998</v>
          </cell>
          <cell r="AQ11">
            <v>303.55799999999999</v>
          </cell>
          <cell r="AR11">
            <v>214.26999999999998</v>
          </cell>
          <cell r="AS11">
            <v>194.37699999999995</v>
          </cell>
          <cell r="AT11">
            <v>166.34500000000025</v>
          </cell>
          <cell r="AU11">
            <v>231.72699999999986</v>
          </cell>
          <cell r="AV11">
            <v>135.35899999999992</v>
          </cell>
          <cell r="AW11">
            <v>-28.679999999999836</v>
          </cell>
          <cell r="AX11">
            <v>-135.10600000000022</v>
          </cell>
          <cell r="AY11">
            <v>-90.472999999999956</v>
          </cell>
          <cell r="AZ11">
            <v>55.409000000000106</v>
          </cell>
          <cell r="BA11">
            <v>200.90599999999995</v>
          </cell>
          <cell r="BB11">
            <v>248.73800000000028</v>
          </cell>
          <cell r="BC11">
            <v>232.97799999999961</v>
          </cell>
          <cell r="BD11">
            <v>242.76099999999997</v>
          </cell>
          <cell r="BE11">
            <v>245.07600000000002</v>
          </cell>
          <cell r="BF11">
            <v>309.20100000000002</v>
          </cell>
          <cell r="BG11">
            <v>404.22699999999986</v>
          </cell>
          <cell r="BH11">
            <v>131.26800000000003</v>
          </cell>
          <cell r="BI11">
            <v>259.99099999999999</v>
          </cell>
          <cell r="BJ11">
            <v>370.21300000000065</v>
          </cell>
          <cell r="BK11">
            <v>659.20499999999993</v>
          </cell>
          <cell r="BL11">
            <v>685.05899999999929</v>
          </cell>
          <cell r="BM11">
            <v>615.13900000000012</v>
          </cell>
          <cell r="BN11">
            <v>663.34400000000096</v>
          </cell>
          <cell r="BO11">
            <v>255.7559999999994</v>
          </cell>
          <cell r="BP11">
            <v>-712.16700000000037</v>
          </cell>
          <cell r="BQ11">
            <v>88.595000000000255</v>
          </cell>
          <cell r="BR11">
            <v>72.688000000000102</v>
          </cell>
          <cell r="BS11">
            <v>242.72500000000036</v>
          </cell>
          <cell r="BT11">
            <v>215.01299999999901</v>
          </cell>
          <cell r="BU11">
            <v>574.72600000000057</v>
          </cell>
          <cell r="BV11">
            <v>674.33400000000074</v>
          </cell>
          <cell r="BW11">
            <v>603.38999999999942</v>
          </cell>
          <cell r="BX11">
            <v>439.67599999999948</v>
          </cell>
          <cell r="BY11">
            <v>566.77200000000084</v>
          </cell>
          <cell r="BZ11">
            <v>459.49499999999898</v>
          </cell>
          <cell r="CA11">
            <v>372.41899999999987</v>
          </cell>
          <cell r="CB11">
            <v>517.92100000000028</v>
          </cell>
        </row>
        <row r="12">
          <cell r="C12" t="str">
            <v>Debt Securities</v>
          </cell>
          <cell r="AE12">
            <v>21.586000000000013</v>
          </cell>
          <cell r="AF12">
            <v>2.2229999999999848</v>
          </cell>
          <cell r="AG12">
            <v>8.2150000000000034</v>
          </cell>
          <cell r="AH12">
            <v>53.914000000000016</v>
          </cell>
          <cell r="AI12">
            <v>40.529999999999973</v>
          </cell>
          <cell r="AJ12">
            <v>16.72399999999999</v>
          </cell>
          <cell r="AK12">
            <v>16.129999999999995</v>
          </cell>
          <cell r="AL12">
            <v>19.370000000000005</v>
          </cell>
          <cell r="AM12">
            <v>60.913000000000011</v>
          </cell>
          <cell r="AN12">
            <v>24.725999999999999</v>
          </cell>
          <cell r="AO12">
            <v>75.413000000000068</v>
          </cell>
          <cell r="AP12">
            <v>116.25099999999998</v>
          </cell>
          <cell r="AQ12">
            <v>54.091000000000008</v>
          </cell>
          <cell r="AR12">
            <v>75.817000000000007</v>
          </cell>
          <cell r="AS12">
            <v>104.79899999999998</v>
          </cell>
          <cell r="AT12">
            <v>103.35000000000002</v>
          </cell>
          <cell r="AU12">
            <v>36.020999999999958</v>
          </cell>
          <cell r="AV12">
            <v>-60.830000000000041</v>
          </cell>
          <cell r="AW12">
            <v>20.47300000000007</v>
          </cell>
          <cell r="AX12">
            <v>68.616999999999962</v>
          </cell>
          <cell r="AY12">
            <v>116.7059999999999</v>
          </cell>
          <cell r="AZ12">
            <v>91.684000000000196</v>
          </cell>
          <cell r="BA12">
            <v>-15.843000000000075</v>
          </cell>
          <cell r="BB12">
            <v>16.388999999999896</v>
          </cell>
          <cell r="BC12">
            <v>-6.4179999999998927</v>
          </cell>
          <cell r="BD12">
            <v>100.70100000000002</v>
          </cell>
          <cell r="BE12">
            <v>102.22699999999986</v>
          </cell>
          <cell r="BF12">
            <v>108.61200000000008</v>
          </cell>
          <cell r="BG12">
            <v>35.933999999999969</v>
          </cell>
          <cell r="BH12">
            <v>162.13499999999999</v>
          </cell>
          <cell r="BI12">
            <v>212.51400000000012</v>
          </cell>
          <cell r="BJ12">
            <v>177.05899999999997</v>
          </cell>
          <cell r="BK12">
            <v>82.574999999999818</v>
          </cell>
          <cell r="BL12">
            <v>201.80999999999995</v>
          </cell>
          <cell r="BM12">
            <v>150.44100000000026</v>
          </cell>
          <cell r="BN12">
            <v>145.94499999999971</v>
          </cell>
          <cell r="BO12">
            <v>114.13300000000027</v>
          </cell>
          <cell r="BP12">
            <v>103.26999999999998</v>
          </cell>
          <cell r="BQ12">
            <v>100.01999999999998</v>
          </cell>
          <cell r="BR12">
            <v>137.94500000000016</v>
          </cell>
          <cell r="BS12">
            <v>271.12899999999991</v>
          </cell>
          <cell r="BT12">
            <v>-28.186000000000149</v>
          </cell>
          <cell r="BU12">
            <v>247.51299999999992</v>
          </cell>
          <cell r="BV12">
            <v>165.78500000000031</v>
          </cell>
          <cell r="BW12">
            <v>264.57700000000023</v>
          </cell>
          <cell r="BX12">
            <v>146.89799999999923</v>
          </cell>
          <cell r="BY12">
            <v>51.186000000000604</v>
          </cell>
          <cell r="BZ12">
            <v>355.74499999999989</v>
          </cell>
          <cell r="CA12">
            <v>1184.8469999999998</v>
          </cell>
          <cell r="CB12">
            <v>1188.0420000000004</v>
          </cell>
        </row>
        <row r="13">
          <cell r="C13" t="str">
            <v>Fed Operations</v>
          </cell>
          <cell r="AE13">
            <v>-3.7570000000000014</v>
          </cell>
          <cell r="AF13">
            <v>-4.1569999999999991</v>
          </cell>
          <cell r="AG13">
            <v>-5.8170000000000002</v>
          </cell>
          <cell r="AH13">
            <v>2.5510000000000002</v>
          </cell>
          <cell r="AI13">
            <v>2.38</v>
          </cell>
          <cell r="AJ13">
            <v>-4.048</v>
          </cell>
          <cell r="AK13">
            <v>-11.757</v>
          </cell>
          <cell r="AL13">
            <v>-11.132</v>
          </cell>
          <cell r="AM13">
            <v>-7.5160000000000018</v>
          </cell>
          <cell r="AN13">
            <v>-15.545999999999999</v>
          </cell>
          <cell r="AO13">
            <v>0.36500000000000199</v>
          </cell>
          <cell r="AP13">
            <v>0.51299999999999812</v>
          </cell>
          <cell r="AQ13">
            <v>-17.954999999999998</v>
          </cell>
          <cell r="AR13">
            <v>-7.9550000000000054</v>
          </cell>
          <cell r="AS13">
            <v>0.10200000000000387</v>
          </cell>
          <cell r="AT13">
            <v>-33.909000000000006</v>
          </cell>
          <cell r="AU13">
            <v>-20.710999999999999</v>
          </cell>
          <cell r="AV13">
            <v>11.275000000000006</v>
          </cell>
          <cell r="AW13">
            <v>23.459999999999994</v>
          </cell>
          <cell r="AX13">
            <v>29.485000000000007</v>
          </cell>
          <cell r="AY13">
            <v>0.26299999999999812</v>
          </cell>
          <cell r="AZ13">
            <v>-16.322000000000003</v>
          </cell>
          <cell r="BA13">
            <v>-24.957999999999998</v>
          </cell>
          <cell r="BB13">
            <v>-5.4179999999999922</v>
          </cell>
          <cell r="BC13">
            <v>-36.079000000000008</v>
          </cell>
          <cell r="BD13">
            <v>-27.426999999999992</v>
          </cell>
          <cell r="BE13">
            <v>-92.960999999999984</v>
          </cell>
          <cell r="BF13">
            <v>-107.02300000000002</v>
          </cell>
          <cell r="BG13">
            <v>-49.177000000000021</v>
          </cell>
          <cell r="BH13">
            <v>-25.384999999999991</v>
          </cell>
          <cell r="BI13">
            <v>-0.11099999999999</v>
          </cell>
          <cell r="BJ13">
            <v>-27.079999999999984</v>
          </cell>
          <cell r="BK13">
            <v>-71.341000000000008</v>
          </cell>
          <cell r="BL13">
            <v>-50.528999999999996</v>
          </cell>
          <cell r="BM13">
            <v>-17.640999999999963</v>
          </cell>
          <cell r="BN13">
            <v>-258.36700000000008</v>
          </cell>
          <cell r="BO13">
            <v>253.35900000000004</v>
          </cell>
          <cell r="BP13">
            <v>904.78899999999999</v>
          </cell>
          <cell r="BQ13">
            <v>256.75700000000006</v>
          </cell>
          <cell r="BR13">
            <v>640.24099999999999</v>
          </cell>
          <cell r="BS13">
            <v>-75.285000000000082</v>
          </cell>
          <cell r="BT13">
            <v>656.08899999999994</v>
          </cell>
          <cell r="BU13">
            <v>81.855999999999995</v>
          </cell>
          <cell r="BV13">
            <v>-427.73699999999985</v>
          </cell>
          <cell r="BW13">
            <v>-279.97600000000011</v>
          </cell>
          <cell r="BX13">
            <v>166.62599999999998</v>
          </cell>
          <cell r="BY13">
            <v>-386.84999999999991</v>
          </cell>
          <cell r="BZ13">
            <v>90.604000000000042</v>
          </cell>
          <cell r="CA13">
            <v>1643.4730000000002</v>
          </cell>
          <cell r="CB13">
            <v>747.29799999999977</v>
          </cell>
        </row>
        <row r="14">
          <cell r="C14" t="str">
            <v>Other Banking Activity</v>
          </cell>
          <cell r="AE14">
            <v>-6.5009999999999195</v>
          </cell>
          <cell r="AF14">
            <v>-19.574000000000026</v>
          </cell>
          <cell r="AG14">
            <v>-8.9880000000001559</v>
          </cell>
          <cell r="AH14">
            <v>12.576000000000036</v>
          </cell>
          <cell r="AI14">
            <v>-13.670999999999935</v>
          </cell>
          <cell r="AJ14">
            <v>-14.469999999999857</v>
          </cell>
          <cell r="AK14">
            <v>-27.97600000000007</v>
          </cell>
          <cell r="AL14">
            <v>-59.996000000000038</v>
          </cell>
          <cell r="AM14">
            <v>15.027999999999963</v>
          </cell>
          <cell r="AN14">
            <v>15.72100000000006</v>
          </cell>
          <cell r="AO14">
            <v>93.971999999999923</v>
          </cell>
          <cell r="AP14">
            <v>-36.389999999999958</v>
          </cell>
          <cell r="AQ14">
            <v>-39.106999999999999</v>
          </cell>
          <cell r="AR14">
            <v>-66.838000000000136</v>
          </cell>
          <cell r="AS14">
            <v>-40.144999999999641</v>
          </cell>
          <cell r="AT14">
            <v>-104.18800000000033</v>
          </cell>
          <cell r="AU14">
            <v>-21.813999999999851</v>
          </cell>
          <cell r="AV14">
            <v>40.009999999999934</v>
          </cell>
          <cell r="AW14">
            <v>5.7249999999998522</v>
          </cell>
          <cell r="AX14">
            <v>26.41900000000021</v>
          </cell>
          <cell r="AY14">
            <v>-58.262999999999749</v>
          </cell>
          <cell r="AZ14">
            <v>-136.74000000000035</v>
          </cell>
          <cell r="BA14">
            <v>-198.68899999999968</v>
          </cell>
          <cell r="BB14">
            <v>-125.86900000000048</v>
          </cell>
          <cell r="BC14">
            <v>1.4090000000005602</v>
          </cell>
          <cell r="BD14">
            <v>-85.587000000000103</v>
          </cell>
          <cell r="BE14">
            <v>-65.273000000000479</v>
          </cell>
          <cell r="BF14">
            <v>-92.329999999999927</v>
          </cell>
          <cell r="BG14">
            <v>-86.728999999999814</v>
          </cell>
          <cell r="BH14">
            <v>180.39199999999983</v>
          </cell>
          <cell r="BI14">
            <v>-175.54499999999985</v>
          </cell>
          <cell r="BJ14">
            <v>-104.79900000000066</v>
          </cell>
          <cell r="BK14">
            <v>-67.347999999999502</v>
          </cell>
          <cell r="BL14">
            <v>-252.09399999999914</v>
          </cell>
          <cell r="BM14">
            <v>-155.28300000000036</v>
          </cell>
          <cell r="BN14">
            <v>76.738999999999578</v>
          </cell>
          <cell r="BO14">
            <v>-140.69199999999933</v>
          </cell>
          <cell r="BP14">
            <v>157.44299999999953</v>
          </cell>
          <cell r="BQ14">
            <v>-248.45600000000104</v>
          </cell>
          <cell r="BR14">
            <v>-90.102999999999611</v>
          </cell>
          <cell r="BS14">
            <v>275.99399999999991</v>
          </cell>
          <cell r="BT14">
            <v>-250.55099999999902</v>
          </cell>
          <cell r="BU14">
            <v>-126.87599999999952</v>
          </cell>
          <cell r="BV14">
            <v>79.528999999998859</v>
          </cell>
          <cell r="BW14">
            <v>53.206000000000586</v>
          </cell>
          <cell r="BX14">
            <v>-270.65899999999942</v>
          </cell>
          <cell r="BY14">
            <v>354.84499999999798</v>
          </cell>
          <cell r="BZ14">
            <v>-39.114999999997735</v>
          </cell>
          <cell r="CA14">
            <v>128.65999999999963</v>
          </cell>
          <cell r="CB14">
            <v>-336.68900000000031</v>
          </cell>
        </row>
        <row r="15">
          <cell r="C15" t="str">
            <v>Deposits</v>
          </cell>
          <cell r="AE15">
            <v>108.58200000000011</v>
          </cell>
          <cell r="AF15">
            <v>91.677999999999997</v>
          </cell>
          <cell r="AG15">
            <v>78.691999999999894</v>
          </cell>
          <cell r="AH15">
            <v>97.942999999999984</v>
          </cell>
          <cell r="AI15">
            <v>122.1400000000001</v>
          </cell>
          <cell r="AJ15">
            <v>149.11200000000008</v>
          </cell>
          <cell r="AK15">
            <v>147.6579999999999</v>
          </cell>
          <cell r="AL15">
            <v>118.38300000000004</v>
          </cell>
          <cell r="AM15">
            <v>155.62099999999987</v>
          </cell>
          <cell r="AN15">
            <v>155.70100000000002</v>
          </cell>
          <cell r="AO15">
            <v>240.25800000000004</v>
          </cell>
          <cell r="AP15">
            <v>237.19200000000001</v>
          </cell>
          <cell r="AQ15">
            <v>300.58699999999999</v>
          </cell>
          <cell r="AR15">
            <v>215.29399999999987</v>
          </cell>
          <cell r="AS15">
            <v>259.13300000000027</v>
          </cell>
          <cell r="AT15">
            <v>131.59799999999996</v>
          </cell>
          <cell r="AU15">
            <v>225.22299999999996</v>
          </cell>
          <cell r="AV15">
            <v>125.81399999999985</v>
          </cell>
          <cell r="AW15">
            <v>20.978000000000065</v>
          </cell>
          <cell r="AX15">
            <v>-10.585000000000036</v>
          </cell>
          <cell r="AY15">
            <v>-31.766999999999825</v>
          </cell>
          <cell r="AZ15">
            <v>-5.9690000000000509</v>
          </cell>
          <cell r="BA15">
            <v>-38.583999999999833</v>
          </cell>
          <cell r="BB15">
            <v>133.83999999999969</v>
          </cell>
          <cell r="BC15">
            <v>191.89000000000033</v>
          </cell>
          <cell r="BD15">
            <v>230.44799999999987</v>
          </cell>
          <cell r="BE15">
            <v>189.06899999999951</v>
          </cell>
          <cell r="BF15">
            <v>218.46000000000004</v>
          </cell>
          <cell r="BG15">
            <v>304.25500000000011</v>
          </cell>
          <cell r="BH15">
            <v>448.40999999999985</v>
          </cell>
          <cell r="BI15">
            <v>296.84900000000016</v>
          </cell>
          <cell r="BJ15">
            <v>415.39300000000003</v>
          </cell>
          <cell r="BK15">
            <v>603.09100000000035</v>
          </cell>
          <cell r="BL15">
            <v>584.24600000000009</v>
          </cell>
          <cell r="BM15">
            <v>592.65599999999995</v>
          </cell>
          <cell r="BN15">
            <v>627.66100000000006</v>
          </cell>
          <cell r="BO15">
            <v>482.55600000000049</v>
          </cell>
          <cell r="BP15">
            <v>453.33499999999913</v>
          </cell>
          <cell r="BQ15">
            <v>196.91599999999926</v>
          </cell>
          <cell r="BR15">
            <v>760.77100000000064</v>
          </cell>
          <cell r="BS15">
            <v>714.5630000000001</v>
          </cell>
          <cell r="BT15">
            <v>592.36499999999978</v>
          </cell>
          <cell r="BU15">
            <v>777.21900000000096</v>
          </cell>
          <cell r="BV15">
            <v>491.91100000000006</v>
          </cell>
          <cell r="BW15">
            <v>641.19700000000012</v>
          </cell>
          <cell r="BX15">
            <v>482.54099999999926</v>
          </cell>
          <cell r="BY15">
            <v>585.95299999999952</v>
          </cell>
          <cell r="BZ15">
            <v>866.72900000000118</v>
          </cell>
          <cell r="CA15">
            <v>3329.3989999999994</v>
          </cell>
          <cell r="CB15">
            <v>2116.5720000000001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2DD69-D289-2545-88CF-5DCF514801BA}">
  <dimension ref="B3:B19"/>
  <sheetViews>
    <sheetView workbookViewId="0">
      <selection activeCell="I16" sqref="I16"/>
    </sheetView>
  </sheetViews>
  <sheetFormatPr baseColWidth="10" defaultRowHeight="16" x14ac:dyDescent="0.2"/>
  <sheetData>
    <row r="3" spans="2:2" x14ac:dyDescent="0.2">
      <c r="B3" s="1" t="s">
        <v>0</v>
      </c>
    </row>
    <row r="7" spans="2:2" x14ac:dyDescent="0.2">
      <c r="B7" t="s">
        <v>20</v>
      </c>
    </row>
    <row r="9" spans="2:2" x14ac:dyDescent="0.2">
      <c r="B9" s="1" t="s">
        <v>22</v>
      </c>
    </row>
    <row r="10" spans="2:2" x14ac:dyDescent="0.2">
      <c r="B10" s="1" t="s">
        <v>1</v>
      </c>
    </row>
    <row r="11" spans="2:2" x14ac:dyDescent="0.2">
      <c r="B11" s="1" t="s">
        <v>21</v>
      </c>
    </row>
    <row r="12" spans="2:2" x14ac:dyDescent="0.2">
      <c r="B12" s="1" t="s">
        <v>25</v>
      </c>
    </row>
    <row r="13" spans="2:2" x14ac:dyDescent="0.2">
      <c r="B13" s="1"/>
    </row>
    <row r="14" spans="2:2" x14ac:dyDescent="0.2">
      <c r="B14" t="s">
        <v>2</v>
      </c>
    </row>
    <row r="16" spans="2:2" x14ac:dyDescent="0.2">
      <c r="B16" t="s">
        <v>3</v>
      </c>
    </row>
    <row r="19" spans="2:2" x14ac:dyDescent="0.2">
      <c r="B19" t="s">
        <v>24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F26F6-FD91-EC42-A37B-4F10788F59FB}">
  <dimension ref="A1:CO18"/>
  <sheetViews>
    <sheetView tabSelected="1" zoomScaleNormal="100" workbookViewId="0">
      <pane xSplit="3" ySplit="1" topLeftCell="BR2" activePane="bottomRight" state="frozen"/>
      <selection activeCell="G14" sqref="G14"/>
      <selection pane="topRight" activeCell="G14" sqref="G14"/>
      <selection pane="bottomLeft" activeCell="G14" sqref="G14"/>
      <selection pane="bottomRight" activeCell="CD22" sqref="CD22"/>
    </sheetView>
  </sheetViews>
  <sheetFormatPr baseColWidth="10" defaultRowHeight="16" x14ac:dyDescent="0.2"/>
  <cols>
    <col min="1" max="1" width="10.83203125" style="2"/>
    <col min="2" max="2" width="10.83203125" style="4"/>
    <col min="3" max="3" width="29.5" style="2" customWidth="1"/>
    <col min="4" max="55" width="11" style="2" bestFit="1" customWidth="1"/>
    <col min="56" max="69" width="11.1640625" style="2" bestFit="1" customWidth="1"/>
    <col min="70" max="80" width="11.5" style="2" bestFit="1" customWidth="1"/>
    <col min="81" max="81" width="11.5" style="2" customWidth="1"/>
    <col min="82" max="87" width="10.83203125" style="2"/>
    <col min="88" max="92" width="0" style="2" hidden="1" customWidth="1"/>
    <col min="93" max="16384" width="10.83203125" style="2"/>
  </cols>
  <sheetData>
    <row r="1" spans="1:93" x14ac:dyDescent="0.2">
      <c r="A1" s="2" t="s">
        <v>4</v>
      </c>
      <c r="B1" s="2"/>
      <c r="C1" s="2" t="s">
        <v>6</v>
      </c>
    </row>
    <row r="2" spans="1:93" x14ac:dyDescent="0.2">
      <c r="B2" s="3" t="s">
        <v>23</v>
      </c>
      <c r="C2" s="24"/>
      <c r="D2" s="6">
        <v>1945</v>
      </c>
      <c r="E2" s="6">
        <v>1946</v>
      </c>
      <c r="F2" s="6">
        <v>1947</v>
      </c>
      <c r="G2" s="6">
        <v>1948</v>
      </c>
      <c r="H2" s="6">
        <v>1949</v>
      </c>
      <c r="I2" s="6">
        <v>1950</v>
      </c>
      <c r="J2" s="6">
        <v>1951</v>
      </c>
      <c r="K2" s="6">
        <v>1952</v>
      </c>
      <c r="L2" s="6">
        <v>1953</v>
      </c>
      <c r="M2" s="6">
        <v>1954</v>
      </c>
      <c r="N2" s="6">
        <v>1955</v>
      </c>
      <c r="O2" s="6">
        <v>1956</v>
      </c>
      <c r="P2" s="6">
        <v>1957</v>
      </c>
      <c r="Q2" s="6">
        <v>1958</v>
      </c>
      <c r="R2" s="6">
        <v>1959</v>
      </c>
      <c r="S2" s="6">
        <v>1960</v>
      </c>
      <c r="T2" s="6">
        <v>1961</v>
      </c>
      <c r="U2" s="6">
        <v>1962</v>
      </c>
      <c r="V2" s="6">
        <v>1963</v>
      </c>
      <c r="W2" s="6">
        <v>1964</v>
      </c>
      <c r="X2" s="6">
        <v>1965</v>
      </c>
      <c r="Y2" s="6">
        <v>1966</v>
      </c>
      <c r="Z2" s="6">
        <v>1967</v>
      </c>
      <c r="AA2" s="6">
        <v>1968</v>
      </c>
      <c r="AB2" s="6">
        <v>1969</v>
      </c>
      <c r="AC2" s="6">
        <v>1970</v>
      </c>
      <c r="AD2" s="6">
        <v>1971</v>
      </c>
      <c r="AE2" s="6">
        <v>1972</v>
      </c>
      <c r="AF2" s="6">
        <v>1973</v>
      </c>
      <c r="AG2" s="6">
        <v>1974</v>
      </c>
      <c r="AH2" s="6">
        <v>1975</v>
      </c>
      <c r="AI2" s="6">
        <v>1976</v>
      </c>
      <c r="AJ2" s="6">
        <v>1977</v>
      </c>
      <c r="AK2" s="6">
        <v>1978</v>
      </c>
      <c r="AL2" s="6">
        <v>1979</v>
      </c>
      <c r="AM2" s="6">
        <v>1980</v>
      </c>
      <c r="AN2" s="6">
        <v>1981</v>
      </c>
      <c r="AO2" s="6">
        <v>1982</v>
      </c>
      <c r="AP2" s="6">
        <v>1983</v>
      </c>
      <c r="AQ2" s="6">
        <v>1984</v>
      </c>
      <c r="AR2" s="6">
        <v>1985</v>
      </c>
      <c r="AS2" s="6">
        <v>1986</v>
      </c>
      <c r="AT2" s="6">
        <v>1987</v>
      </c>
      <c r="AU2" s="6">
        <v>1988</v>
      </c>
      <c r="AV2" s="6">
        <v>1989</v>
      </c>
      <c r="AW2" s="6">
        <v>1990</v>
      </c>
      <c r="AX2" s="6">
        <v>1991</v>
      </c>
      <c r="AY2" s="6">
        <v>1992</v>
      </c>
      <c r="AZ2" s="6">
        <v>1993</v>
      </c>
      <c r="BA2" s="6">
        <v>1994</v>
      </c>
      <c r="BB2" s="6">
        <v>1995</v>
      </c>
      <c r="BC2" s="6">
        <v>1996</v>
      </c>
      <c r="BD2" s="6">
        <v>1997</v>
      </c>
      <c r="BE2" s="6">
        <v>1998</v>
      </c>
      <c r="BF2" s="6">
        <v>1999</v>
      </c>
      <c r="BG2" s="6">
        <v>2000</v>
      </c>
      <c r="BH2" s="6">
        <v>2001</v>
      </c>
      <c r="BI2" s="6">
        <v>2002</v>
      </c>
      <c r="BJ2" s="6">
        <v>2003</v>
      </c>
      <c r="BK2" s="6">
        <v>2004</v>
      </c>
      <c r="BL2" s="6">
        <v>2005</v>
      </c>
      <c r="BM2" s="6">
        <v>2006</v>
      </c>
      <c r="BN2" s="6">
        <v>2007</v>
      </c>
      <c r="BO2" s="6">
        <v>2008</v>
      </c>
      <c r="BP2" s="6">
        <v>2009</v>
      </c>
      <c r="BQ2" s="6">
        <v>2010</v>
      </c>
      <c r="BR2" s="6">
        <v>2011</v>
      </c>
      <c r="BS2" s="6">
        <v>2012</v>
      </c>
      <c r="BT2" s="6">
        <v>2013</v>
      </c>
      <c r="BU2" s="6">
        <v>2014</v>
      </c>
      <c r="BV2" s="6">
        <v>2015</v>
      </c>
      <c r="BW2" s="6">
        <v>2016</v>
      </c>
      <c r="BX2" s="6">
        <v>2017</v>
      </c>
      <c r="BY2" s="6">
        <v>2018</v>
      </c>
      <c r="BZ2" s="6">
        <v>2019</v>
      </c>
      <c r="CA2" s="6">
        <v>2020</v>
      </c>
      <c r="CB2" s="6">
        <v>2021</v>
      </c>
      <c r="CC2" s="7">
        <v>2022</v>
      </c>
    </row>
    <row r="3" spans="1:93" x14ac:dyDescent="0.2">
      <c r="B3" s="23"/>
      <c r="C3" s="25" t="s">
        <v>13</v>
      </c>
      <c r="D3" s="8">
        <v>31.591000000000001</v>
      </c>
      <c r="E3" s="8">
        <v>41.042999999999999</v>
      </c>
      <c r="F3" s="8">
        <v>50.680999999999997</v>
      </c>
      <c r="G3" s="8">
        <v>57.661999999999999</v>
      </c>
      <c r="H3" s="8">
        <v>60.872</v>
      </c>
      <c r="I3" s="8">
        <v>74.658000000000001</v>
      </c>
      <c r="J3" s="8">
        <v>84.8</v>
      </c>
      <c r="K3" s="8">
        <v>95.382000000000005</v>
      </c>
      <c r="L3" s="8">
        <v>102.755</v>
      </c>
      <c r="M3" s="8">
        <v>111.946</v>
      </c>
      <c r="N3" s="8">
        <v>132.96299999999999</v>
      </c>
      <c r="O3" s="8">
        <v>148.85599999999999</v>
      </c>
      <c r="P3" s="8">
        <v>159.626</v>
      </c>
      <c r="Q3" s="8">
        <v>171.17599999999999</v>
      </c>
      <c r="R3" s="8">
        <v>195.898</v>
      </c>
      <c r="S3" s="8">
        <v>212.71600000000001</v>
      </c>
      <c r="T3" s="8">
        <v>232.1</v>
      </c>
      <c r="U3" s="8">
        <v>259.22899999999998</v>
      </c>
      <c r="V3" s="8">
        <v>293.06700000000001</v>
      </c>
      <c r="W3" s="8">
        <v>327.33999999999997</v>
      </c>
      <c r="X3" s="8">
        <v>368.39600000000002</v>
      </c>
      <c r="Y3" s="8">
        <v>396.39499999999998</v>
      </c>
      <c r="Z3" s="8">
        <v>432.21899999999999</v>
      </c>
      <c r="AA3" s="8">
        <v>465.59800000000001</v>
      </c>
      <c r="AB3" s="8">
        <v>503.89600000000002</v>
      </c>
      <c r="AC3" s="8">
        <v>531.25800000000004</v>
      </c>
      <c r="AD3" s="8">
        <v>589.11699999999996</v>
      </c>
      <c r="AE3" s="8">
        <v>686.37099999999998</v>
      </c>
      <c r="AF3" s="8">
        <v>799.55700000000002</v>
      </c>
      <c r="AG3" s="8">
        <v>884.83900000000006</v>
      </c>
      <c r="AH3" s="8">
        <v>913.74099999999999</v>
      </c>
      <c r="AI3" s="8">
        <v>1006.6420000000001</v>
      </c>
      <c r="AJ3" s="8">
        <v>1157.548</v>
      </c>
      <c r="AK3" s="8">
        <v>1328.809</v>
      </c>
      <c r="AL3" s="8">
        <v>1498.95</v>
      </c>
      <c r="AM3" s="8">
        <v>1586.146</v>
      </c>
      <c r="AN3" s="8">
        <v>1716.9459999999999</v>
      </c>
      <c r="AO3" s="8">
        <v>1787.454</v>
      </c>
      <c r="AP3" s="8">
        <v>1944.2719999999999</v>
      </c>
      <c r="AQ3" s="8">
        <v>2247.83</v>
      </c>
      <c r="AR3" s="8">
        <v>2462.1</v>
      </c>
      <c r="AS3" s="8">
        <v>2656.4769999999999</v>
      </c>
      <c r="AT3" s="8">
        <v>2822.8220000000001</v>
      </c>
      <c r="AU3" s="8">
        <v>3054.549</v>
      </c>
      <c r="AV3" s="8">
        <v>3189.9079999999999</v>
      </c>
      <c r="AW3" s="8">
        <v>3161.2280000000001</v>
      </c>
      <c r="AX3" s="8">
        <v>3026.1219999999998</v>
      </c>
      <c r="AY3" s="8">
        <v>2935.6489999999999</v>
      </c>
      <c r="AZ3" s="8">
        <v>2991.058</v>
      </c>
      <c r="BA3" s="8">
        <v>3191.9639999999999</v>
      </c>
      <c r="BB3" s="8">
        <v>3440.7020000000002</v>
      </c>
      <c r="BC3" s="8">
        <v>3673.68</v>
      </c>
      <c r="BD3" s="8">
        <v>3916.4409999999998</v>
      </c>
      <c r="BE3" s="8">
        <v>4161.5169999999998</v>
      </c>
      <c r="BF3" s="8">
        <v>4470.7179999999998</v>
      </c>
      <c r="BG3" s="8">
        <v>4874.9449999999997</v>
      </c>
      <c r="BH3" s="8">
        <v>5006.2129999999997</v>
      </c>
      <c r="BI3" s="8">
        <v>5266.2039999999997</v>
      </c>
      <c r="BJ3" s="8">
        <v>5636.4170000000004</v>
      </c>
      <c r="BK3" s="8">
        <v>6295.6220000000003</v>
      </c>
      <c r="BL3" s="8">
        <v>6980.6809999999996</v>
      </c>
      <c r="BM3" s="8">
        <v>7595.82</v>
      </c>
      <c r="BN3" s="8">
        <v>8259.1640000000007</v>
      </c>
      <c r="BO3" s="8">
        <v>8514.92</v>
      </c>
      <c r="BP3" s="8">
        <v>7802.7529999999997</v>
      </c>
      <c r="BQ3" s="8">
        <v>7891.348</v>
      </c>
      <c r="BR3" s="8">
        <v>7964.0360000000001</v>
      </c>
      <c r="BS3" s="8">
        <v>8206.7610000000004</v>
      </c>
      <c r="BT3" s="8">
        <v>8421.7739999999994</v>
      </c>
      <c r="BU3" s="8">
        <v>8996.5</v>
      </c>
      <c r="BV3" s="8">
        <v>9670.8340000000007</v>
      </c>
      <c r="BW3" s="8">
        <v>10274.224</v>
      </c>
      <c r="BX3" s="8">
        <v>10713.9</v>
      </c>
      <c r="BY3" s="8">
        <v>11280.672</v>
      </c>
      <c r="BZ3" s="8">
        <v>11740.166999999999</v>
      </c>
      <c r="CA3" s="8">
        <v>12112.585999999999</v>
      </c>
      <c r="CB3" s="8">
        <v>12630.507</v>
      </c>
      <c r="CC3" s="16">
        <v>14054.411</v>
      </c>
    </row>
    <row r="4" spans="1:93" x14ac:dyDescent="0.2">
      <c r="B4" s="23" t="s">
        <v>14</v>
      </c>
      <c r="C4" s="25" t="s">
        <v>15</v>
      </c>
      <c r="D4" s="8">
        <v>113.361</v>
      </c>
      <c r="E4" s="8">
        <v>98.933999999999997</v>
      </c>
      <c r="F4" s="8">
        <v>94.498000000000005</v>
      </c>
      <c r="G4" s="8">
        <v>88.546000000000006</v>
      </c>
      <c r="H4" s="8">
        <v>94.242999999999995</v>
      </c>
      <c r="I4" s="8">
        <v>90.427999999999997</v>
      </c>
      <c r="J4" s="8">
        <v>90.188999999999993</v>
      </c>
      <c r="K4" s="8">
        <v>93.638999999999996</v>
      </c>
      <c r="L4" s="8">
        <v>96.207999999999998</v>
      </c>
      <c r="M4" s="8">
        <v>103.64100000000001</v>
      </c>
      <c r="N4" s="8">
        <v>95.182000000000002</v>
      </c>
      <c r="O4" s="8">
        <v>91.596000000000004</v>
      </c>
      <c r="P4" s="8">
        <v>93.480999999999995</v>
      </c>
      <c r="Q4" s="8">
        <v>105.88200000000001</v>
      </c>
      <c r="R4" s="8">
        <v>97.622</v>
      </c>
      <c r="S4" s="8">
        <v>100.70099999999999</v>
      </c>
      <c r="T4" s="8">
        <v>110.928</v>
      </c>
      <c r="U4" s="8">
        <v>117.51</v>
      </c>
      <c r="V4" s="8">
        <v>119.077</v>
      </c>
      <c r="W4" s="8">
        <v>124.31</v>
      </c>
      <c r="X4" s="8">
        <v>126.101</v>
      </c>
      <c r="Y4" s="8">
        <v>125.675</v>
      </c>
      <c r="Z4" s="8">
        <v>149.73599999999999</v>
      </c>
      <c r="AA4" s="8">
        <v>163.89699999999999</v>
      </c>
      <c r="AB4" s="8">
        <v>154.69399999999999</v>
      </c>
      <c r="AC4" s="8">
        <v>182.61099999999999</v>
      </c>
      <c r="AD4" s="8">
        <v>212.494</v>
      </c>
      <c r="AE4" s="8">
        <v>234.08</v>
      </c>
      <c r="AF4" s="8">
        <v>236.303</v>
      </c>
      <c r="AG4" s="8">
        <v>244.518</v>
      </c>
      <c r="AH4" s="8">
        <v>298.43200000000002</v>
      </c>
      <c r="AI4" s="8">
        <v>338.96199999999999</v>
      </c>
      <c r="AJ4" s="8">
        <v>355.68599999999998</v>
      </c>
      <c r="AK4" s="8">
        <v>371.81599999999997</v>
      </c>
      <c r="AL4" s="8">
        <v>391.18599999999998</v>
      </c>
      <c r="AM4" s="8">
        <v>452.09899999999999</v>
      </c>
      <c r="AN4" s="8">
        <v>476.82499999999999</v>
      </c>
      <c r="AO4" s="8">
        <v>552.23800000000006</v>
      </c>
      <c r="AP4" s="8">
        <v>668.48900000000003</v>
      </c>
      <c r="AQ4" s="8">
        <v>722.58</v>
      </c>
      <c r="AR4" s="8">
        <v>798.39700000000005</v>
      </c>
      <c r="AS4" s="8">
        <v>903.19600000000003</v>
      </c>
      <c r="AT4" s="8">
        <v>1006.546</v>
      </c>
      <c r="AU4" s="8">
        <v>1042.567</v>
      </c>
      <c r="AV4" s="8">
        <v>981.73699999999997</v>
      </c>
      <c r="AW4" s="8">
        <v>1002.21</v>
      </c>
      <c r="AX4" s="8">
        <v>1070.827</v>
      </c>
      <c r="AY4" s="8">
        <v>1187.5329999999999</v>
      </c>
      <c r="AZ4" s="8">
        <v>1279.2170000000001</v>
      </c>
      <c r="BA4" s="8">
        <v>1263.374</v>
      </c>
      <c r="BB4" s="8">
        <v>1279.7629999999999</v>
      </c>
      <c r="BC4" s="8">
        <v>1273.345</v>
      </c>
      <c r="BD4" s="8">
        <v>1374.046</v>
      </c>
      <c r="BE4" s="8">
        <v>1476.2729999999999</v>
      </c>
      <c r="BF4" s="8">
        <v>1584.885</v>
      </c>
      <c r="BG4" s="8">
        <v>1620.819</v>
      </c>
      <c r="BH4" s="8">
        <v>1782.954</v>
      </c>
      <c r="BI4" s="8">
        <v>1995.4680000000001</v>
      </c>
      <c r="BJ4" s="8">
        <v>2172.527</v>
      </c>
      <c r="BK4" s="8">
        <v>2255.1019999999999</v>
      </c>
      <c r="BL4" s="8">
        <v>2456.9119999999998</v>
      </c>
      <c r="BM4" s="8">
        <v>2607.3530000000001</v>
      </c>
      <c r="BN4" s="8">
        <v>2753.2979999999998</v>
      </c>
      <c r="BO4" s="8">
        <v>2867.431</v>
      </c>
      <c r="BP4" s="8">
        <v>2970.701</v>
      </c>
      <c r="BQ4" s="8">
        <v>3070.721</v>
      </c>
      <c r="BR4" s="8">
        <v>3208.6660000000002</v>
      </c>
      <c r="BS4" s="8">
        <v>3479.7950000000001</v>
      </c>
      <c r="BT4" s="8">
        <v>3451.6089999999999</v>
      </c>
      <c r="BU4" s="8">
        <v>3699.1219999999998</v>
      </c>
      <c r="BV4" s="8">
        <v>3864.9070000000002</v>
      </c>
      <c r="BW4" s="8">
        <v>4129.4840000000004</v>
      </c>
      <c r="BX4" s="8">
        <v>4276.3819999999996</v>
      </c>
      <c r="BY4" s="8">
        <v>4327.5680000000002</v>
      </c>
      <c r="BZ4" s="8">
        <v>4683.3130000000001</v>
      </c>
      <c r="CA4" s="8">
        <v>5868.16</v>
      </c>
      <c r="CB4" s="8">
        <v>7056.2020000000002</v>
      </c>
      <c r="CC4" s="16">
        <v>6360.54</v>
      </c>
    </row>
    <row r="5" spans="1:93" x14ac:dyDescent="0.2">
      <c r="B5" s="23" t="s">
        <v>14</v>
      </c>
      <c r="C5" s="25" t="s">
        <v>16</v>
      </c>
      <c r="D5" s="8">
        <v>14.93</v>
      </c>
      <c r="E5" s="8">
        <v>15.242000000000001</v>
      </c>
      <c r="F5" s="8">
        <v>16.898</v>
      </c>
      <c r="G5" s="8">
        <v>19.396000000000001</v>
      </c>
      <c r="H5" s="8">
        <v>15.593999999999999</v>
      </c>
      <c r="I5" s="8">
        <v>15.436</v>
      </c>
      <c r="J5" s="8">
        <v>17.942</v>
      </c>
      <c r="K5" s="8">
        <v>17.992000000000001</v>
      </c>
      <c r="L5" s="8">
        <v>18.260000000000002</v>
      </c>
      <c r="M5" s="8">
        <v>17.190999999999999</v>
      </c>
      <c r="N5" s="8">
        <v>15.896000000000001</v>
      </c>
      <c r="O5" s="8">
        <v>16.140999999999998</v>
      </c>
      <c r="P5" s="8">
        <v>16.295000000000002</v>
      </c>
      <c r="Q5" s="8">
        <v>15.864000000000001</v>
      </c>
      <c r="R5" s="8">
        <v>13.997</v>
      </c>
      <c r="S5" s="8">
        <v>13.207000000000001</v>
      </c>
      <c r="T5" s="8">
        <v>12.31</v>
      </c>
      <c r="U5" s="8">
        <v>11.035</v>
      </c>
      <c r="V5" s="8">
        <v>9.6340000000000003</v>
      </c>
      <c r="W5" s="8">
        <v>9.7629999999999999</v>
      </c>
      <c r="X5" s="8">
        <v>10.106</v>
      </c>
      <c r="Y5" s="8">
        <v>10.176</v>
      </c>
      <c r="Z5" s="8">
        <v>14.082000000000001</v>
      </c>
      <c r="AA5" s="8">
        <v>12.93</v>
      </c>
      <c r="AB5" s="8">
        <v>9.173</v>
      </c>
      <c r="AC5" s="8">
        <v>8.9390000000000001</v>
      </c>
      <c r="AD5" s="8">
        <v>15.47</v>
      </c>
      <c r="AE5" s="8">
        <v>11.712999999999999</v>
      </c>
      <c r="AF5" s="8">
        <v>7.556</v>
      </c>
      <c r="AG5" s="8">
        <v>1.7390000000000001</v>
      </c>
      <c r="AH5" s="8">
        <v>4.29</v>
      </c>
      <c r="AI5" s="8">
        <v>6.67</v>
      </c>
      <c r="AJ5" s="8">
        <v>2.6219999999999999</v>
      </c>
      <c r="AK5" s="8">
        <v>-9.1349999999999998</v>
      </c>
      <c r="AL5" s="8">
        <v>-20.266999999999999</v>
      </c>
      <c r="AM5" s="8">
        <v>-27.783000000000001</v>
      </c>
      <c r="AN5" s="8">
        <v>-43.329000000000001</v>
      </c>
      <c r="AO5" s="8">
        <v>-42.963999999999999</v>
      </c>
      <c r="AP5" s="8">
        <v>-42.451000000000001</v>
      </c>
      <c r="AQ5" s="8">
        <v>-60.405999999999999</v>
      </c>
      <c r="AR5" s="8">
        <v>-68.361000000000004</v>
      </c>
      <c r="AS5" s="8">
        <v>-68.259</v>
      </c>
      <c r="AT5" s="8">
        <v>-102.16800000000001</v>
      </c>
      <c r="AU5" s="8">
        <v>-122.879</v>
      </c>
      <c r="AV5" s="8">
        <v>-111.604</v>
      </c>
      <c r="AW5" s="8">
        <v>-88.144000000000005</v>
      </c>
      <c r="AX5" s="8">
        <v>-58.658999999999999</v>
      </c>
      <c r="AY5" s="8">
        <v>-58.396000000000001</v>
      </c>
      <c r="AZ5" s="8">
        <v>-74.718000000000004</v>
      </c>
      <c r="BA5" s="8">
        <v>-99.676000000000002</v>
      </c>
      <c r="BB5" s="8">
        <v>-105.09399999999999</v>
      </c>
      <c r="BC5" s="8">
        <v>-141.173</v>
      </c>
      <c r="BD5" s="8">
        <v>-168.6</v>
      </c>
      <c r="BE5" s="8">
        <v>-261.56099999999998</v>
      </c>
      <c r="BF5" s="8">
        <v>-368.584</v>
      </c>
      <c r="BG5" s="8">
        <v>-417.76100000000002</v>
      </c>
      <c r="BH5" s="8">
        <v>-443.14600000000002</v>
      </c>
      <c r="BI5" s="8">
        <v>-443.25700000000001</v>
      </c>
      <c r="BJ5" s="8">
        <v>-470.33699999999999</v>
      </c>
      <c r="BK5" s="8">
        <v>-541.678</v>
      </c>
      <c r="BL5" s="8">
        <v>-592.20699999999999</v>
      </c>
      <c r="BM5" s="8">
        <v>-609.84799999999996</v>
      </c>
      <c r="BN5" s="8">
        <v>-868.21500000000003</v>
      </c>
      <c r="BO5" s="8">
        <v>-614.85599999999999</v>
      </c>
      <c r="BP5" s="8">
        <v>289.93299999999999</v>
      </c>
      <c r="BQ5" s="8">
        <v>546.69000000000005</v>
      </c>
      <c r="BR5" s="8">
        <v>1186.931</v>
      </c>
      <c r="BS5" s="8">
        <v>1111.646</v>
      </c>
      <c r="BT5" s="8">
        <v>1767.7349999999999</v>
      </c>
      <c r="BU5" s="8">
        <v>1849.5909999999999</v>
      </c>
      <c r="BV5" s="8">
        <v>1421.854</v>
      </c>
      <c r="BW5" s="8">
        <v>1141.8779999999999</v>
      </c>
      <c r="BX5" s="8">
        <v>1308.5039999999999</v>
      </c>
      <c r="BY5" s="8">
        <v>921.654</v>
      </c>
      <c r="BZ5" s="8">
        <v>1012.258</v>
      </c>
      <c r="CA5" s="8">
        <v>2655.7310000000002</v>
      </c>
      <c r="CB5" s="8">
        <v>3403.029</v>
      </c>
      <c r="CC5" s="16">
        <v>1990.2470000000001</v>
      </c>
    </row>
    <row r="6" spans="1:93" x14ac:dyDescent="0.2">
      <c r="B6" s="23" t="s">
        <v>14</v>
      </c>
      <c r="C6" s="25" t="s">
        <v>17</v>
      </c>
      <c r="D6" s="8">
        <v>-3.8079999999999998</v>
      </c>
      <c r="E6" s="8">
        <v>-6.4499999999999993</v>
      </c>
      <c r="F6" s="8">
        <v>-7.5209999999999901</v>
      </c>
      <c r="G6" s="8">
        <v>-9.1500000000000057</v>
      </c>
      <c r="H6" s="8">
        <v>-10.450000000000008</v>
      </c>
      <c r="I6" s="8">
        <v>-11.877999999999993</v>
      </c>
      <c r="J6" s="8">
        <v>-12.493000000000002</v>
      </c>
      <c r="K6" s="8">
        <v>-13.193000000000008</v>
      </c>
      <c r="L6" s="8">
        <v>-14.048999999999989</v>
      </c>
      <c r="M6" s="8">
        <v>-14.502999999999997</v>
      </c>
      <c r="N6" s="8">
        <v>-15.13300000000001</v>
      </c>
      <c r="O6" s="8">
        <v>-16.358999999999988</v>
      </c>
      <c r="P6" s="8">
        <v>-17.384</v>
      </c>
      <c r="Q6" s="8">
        <v>-18.354999999999986</v>
      </c>
      <c r="R6" s="8">
        <v>-22.278999999999996</v>
      </c>
      <c r="S6" s="8">
        <v>-23.977000000000011</v>
      </c>
      <c r="T6" s="8">
        <v>-26.707000000000022</v>
      </c>
      <c r="U6" s="8">
        <v>-25.807000000000006</v>
      </c>
      <c r="V6" s="8">
        <v>-27.891000000000005</v>
      </c>
      <c r="W6" s="8">
        <v>-30.243999999999993</v>
      </c>
      <c r="X6" s="8">
        <v>-34.865000000000016</v>
      </c>
      <c r="Y6" s="8">
        <v>-40.081999999999994</v>
      </c>
      <c r="Z6" s="8">
        <v>-50.829000000000015</v>
      </c>
      <c r="AA6" s="8">
        <v>-50.305999999999976</v>
      </c>
      <c r="AB6" s="8">
        <v>-71.39700000000002</v>
      </c>
      <c r="AC6" s="8">
        <v>-61.89800000000006</v>
      </c>
      <c r="AD6" s="8">
        <v>-60.771000000000015</v>
      </c>
      <c r="AE6" s="8">
        <v>-67.271999999999935</v>
      </c>
      <c r="AF6" s="8">
        <v>-86.845999999999961</v>
      </c>
      <c r="AG6" s="8">
        <v>-95.834000000000117</v>
      </c>
      <c r="AH6" s="8">
        <v>-83.258000000000081</v>
      </c>
      <c r="AI6" s="8">
        <v>-96.929000000000016</v>
      </c>
      <c r="AJ6" s="8">
        <v>-111.39899999999987</v>
      </c>
      <c r="AK6" s="8">
        <v>-139.37499999999994</v>
      </c>
      <c r="AL6" s="8">
        <v>-199.37099999999998</v>
      </c>
      <c r="AM6" s="8">
        <v>-184.34300000000002</v>
      </c>
      <c r="AN6" s="8">
        <v>-168.62199999999996</v>
      </c>
      <c r="AO6" s="8">
        <v>-74.650000000000034</v>
      </c>
      <c r="AP6" s="8">
        <v>-111.03999999999999</v>
      </c>
      <c r="AQ6" s="8">
        <v>-150.14699999999999</v>
      </c>
      <c r="AR6" s="8">
        <v>-216.98500000000013</v>
      </c>
      <c r="AS6" s="8">
        <v>-257.12999999999977</v>
      </c>
      <c r="AT6" s="8">
        <v>-361.3180000000001</v>
      </c>
      <c r="AU6" s="8">
        <v>-383.13199999999995</v>
      </c>
      <c r="AV6" s="8">
        <v>-343.12200000000001</v>
      </c>
      <c r="AW6" s="8">
        <v>-337.39700000000016</v>
      </c>
      <c r="AX6" s="8">
        <v>-310.97799999999995</v>
      </c>
      <c r="AY6" s="8">
        <v>-369.2409999999997</v>
      </c>
      <c r="AZ6" s="8">
        <v>-505.98100000000005</v>
      </c>
      <c r="BA6" s="8">
        <v>-704.66999999999973</v>
      </c>
      <c r="BB6" s="8">
        <v>-830.53900000000021</v>
      </c>
      <c r="BC6" s="8">
        <v>-829.12999999999965</v>
      </c>
      <c r="BD6" s="8">
        <v>-914.71699999999976</v>
      </c>
      <c r="BE6" s="8">
        <v>-979.99000000000024</v>
      </c>
      <c r="BF6" s="8">
        <v>-1072.3200000000002</v>
      </c>
      <c r="BG6" s="8">
        <v>-1159.049</v>
      </c>
      <c r="BH6" s="8">
        <v>-978.65700000000015</v>
      </c>
      <c r="BI6" s="8">
        <v>-1154.202</v>
      </c>
      <c r="BJ6" s="8">
        <v>-1259.0010000000007</v>
      </c>
      <c r="BK6" s="8">
        <v>-1326.3490000000002</v>
      </c>
      <c r="BL6" s="8">
        <v>-1578.4429999999993</v>
      </c>
      <c r="BM6" s="8">
        <v>-1733.7259999999997</v>
      </c>
      <c r="BN6" s="8">
        <v>-1656.9870000000001</v>
      </c>
      <c r="BO6" s="8">
        <v>-1797.6789999999994</v>
      </c>
      <c r="BP6" s="8">
        <v>-1640.2359999999999</v>
      </c>
      <c r="BQ6" s="8">
        <v>-1888.6920000000009</v>
      </c>
      <c r="BR6" s="8">
        <v>-1978.7950000000005</v>
      </c>
      <c r="BS6" s="8">
        <v>-1702.8010000000006</v>
      </c>
      <c r="BT6" s="8">
        <v>-1953.3519999999996</v>
      </c>
      <c r="BU6" s="8">
        <v>-2080.2279999999992</v>
      </c>
      <c r="BV6" s="8">
        <v>-2000.6990000000003</v>
      </c>
      <c r="BW6" s="8">
        <v>-1947.4929999999997</v>
      </c>
      <c r="BX6" s="8">
        <v>-2218.1519999999991</v>
      </c>
      <c r="BY6" s="8">
        <v>-1863.3070000000012</v>
      </c>
      <c r="BZ6" s="8">
        <v>-1902.4219999999989</v>
      </c>
      <c r="CA6" s="8">
        <v>-1773.7619999999993</v>
      </c>
      <c r="CB6" s="8">
        <v>-2110.4509999999996</v>
      </c>
      <c r="CC6" s="16">
        <v>-1707.2570000000012</v>
      </c>
    </row>
    <row r="7" spans="1:93" x14ac:dyDescent="0.2">
      <c r="B7" s="14" t="s">
        <v>18</v>
      </c>
      <c r="C7" s="26" t="s">
        <v>19</v>
      </c>
      <c r="D7" s="17">
        <v>156.07400000000001</v>
      </c>
      <c r="E7" s="17">
        <v>148.76900000000001</v>
      </c>
      <c r="F7" s="17">
        <v>154.55600000000001</v>
      </c>
      <c r="G7" s="17">
        <v>156.45400000000001</v>
      </c>
      <c r="H7" s="17">
        <v>160.25899999999999</v>
      </c>
      <c r="I7" s="17">
        <v>168.64400000000001</v>
      </c>
      <c r="J7" s="17">
        <v>180.43799999999999</v>
      </c>
      <c r="K7" s="17">
        <v>193.82</v>
      </c>
      <c r="L7" s="17">
        <v>203.17400000000001</v>
      </c>
      <c r="M7" s="17">
        <v>218.27500000000001</v>
      </c>
      <c r="N7" s="17">
        <v>228.90799999999999</v>
      </c>
      <c r="O7" s="17">
        <v>240.23400000000001</v>
      </c>
      <c r="P7" s="17">
        <v>252.018</v>
      </c>
      <c r="Q7" s="17">
        <v>274.56700000000001</v>
      </c>
      <c r="R7" s="17">
        <v>285.238</v>
      </c>
      <c r="S7" s="17">
        <v>302.64699999999999</v>
      </c>
      <c r="T7" s="17">
        <v>328.63099999999997</v>
      </c>
      <c r="U7" s="17">
        <v>361.96699999999998</v>
      </c>
      <c r="V7" s="17">
        <v>393.887</v>
      </c>
      <c r="W7" s="17">
        <v>431.16899999999998</v>
      </c>
      <c r="X7" s="17">
        <v>469.738</v>
      </c>
      <c r="Y7" s="17">
        <v>492.16399999999999</v>
      </c>
      <c r="Z7" s="17">
        <v>545.20799999999997</v>
      </c>
      <c r="AA7" s="17">
        <v>592.11900000000003</v>
      </c>
      <c r="AB7" s="17">
        <v>596.36599999999999</v>
      </c>
      <c r="AC7" s="17">
        <v>660.91</v>
      </c>
      <c r="AD7" s="17">
        <v>756.31</v>
      </c>
      <c r="AE7" s="17">
        <v>864.89200000000005</v>
      </c>
      <c r="AF7" s="17">
        <v>956.57</v>
      </c>
      <c r="AG7" s="17">
        <v>1035.2619999999999</v>
      </c>
      <c r="AH7" s="17">
        <v>1133.2049999999999</v>
      </c>
      <c r="AI7" s="17">
        <v>1255.345</v>
      </c>
      <c r="AJ7" s="17">
        <v>1404.4570000000001</v>
      </c>
      <c r="AK7" s="17">
        <v>1552.115</v>
      </c>
      <c r="AL7" s="17">
        <v>1670.498</v>
      </c>
      <c r="AM7" s="17">
        <v>1826.1189999999999</v>
      </c>
      <c r="AN7" s="17">
        <v>1981.82</v>
      </c>
      <c r="AO7" s="17">
        <v>2222.078</v>
      </c>
      <c r="AP7" s="17">
        <v>2459.27</v>
      </c>
      <c r="AQ7" s="17">
        <v>2759.857</v>
      </c>
      <c r="AR7" s="17">
        <v>2975.1509999999998</v>
      </c>
      <c r="AS7" s="17">
        <v>3234.2840000000001</v>
      </c>
      <c r="AT7" s="17">
        <v>3365.8820000000001</v>
      </c>
      <c r="AU7" s="17">
        <v>3591.105</v>
      </c>
      <c r="AV7" s="17">
        <v>3716.9189999999999</v>
      </c>
      <c r="AW7" s="17">
        <v>3737.8969999999999</v>
      </c>
      <c r="AX7" s="17">
        <v>3727.3119999999999</v>
      </c>
      <c r="AY7" s="17">
        <v>3695.5450000000001</v>
      </c>
      <c r="AZ7" s="17">
        <v>3689.576</v>
      </c>
      <c r="BA7" s="17">
        <v>3650.9920000000002</v>
      </c>
      <c r="BB7" s="17">
        <v>3784.8319999999999</v>
      </c>
      <c r="BC7" s="17">
        <v>3976.7220000000002</v>
      </c>
      <c r="BD7" s="17">
        <v>4207.17</v>
      </c>
      <c r="BE7" s="17">
        <v>4396.2389999999996</v>
      </c>
      <c r="BF7" s="17">
        <v>4614.6989999999996</v>
      </c>
      <c r="BG7" s="17">
        <v>4918.9539999999997</v>
      </c>
      <c r="BH7" s="17">
        <v>5367.3639999999996</v>
      </c>
      <c r="BI7" s="17">
        <v>5664.2129999999997</v>
      </c>
      <c r="BJ7" s="17">
        <v>6079.6059999999998</v>
      </c>
      <c r="BK7" s="17">
        <v>6682.6970000000001</v>
      </c>
      <c r="BL7" s="17">
        <v>7266.9430000000002</v>
      </c>
      <c r="BM7" s="17">
        <v>7859.5990000000002</v>
      </c>
      <c r="BN7" s="17">
        <v>8487.26</v>
      </c>
      <c r="BO7" s="17">
        <v>8969.8160000000007</v>
      </c>
      <c r="BP7" s="17">
        <v>9423.1509999999998</v>
      </c>
      <c r="BQ7" s="17">
        <v>9620.0669999999991</v>
      </c>
      <c r="BR7" s="17">
        <v>10380.838</v>
      </c>
      <c r="BS7" s="17">
        <v>11095.401</v>
      </c>
      <c r="BT7" s="17">
        <v>11687.766</v>
      </c>
      <c r="BU7" s="17">
        <v>12464.985000000001</v>
      </c>
      <c r="BV7" s="17">
        <v>12956.896000000001</v>
      </c>
      <c r="BW7" s="17">
        <v>13598.093000000001</v>
      </c>
      <c r="BX7" s="17">
        <v>14080.634</v>
      </c>
      <c r="BY7" s="17">
        <v>14666.587</v>
      </c>
      <c r="BZ7" s="17">
        <v>15533.316000000001</v>
      </c>
      <c r="CA7" s="17">
        <v>18862.715</v>
      </c>
      <c r="CB7" s="17">
        <v>20979.287</v>
      </c>
      <c r="CC7" s="18">
        <v>20697.940999999999</v>
      </c>
    </row>
    <row r="8" spans="1:93" x14ac:dyDescent="0.2">
      <c r="B8" s="14"/>
      <c r="C8" s="15"/>
    </row>
    <row r="9" spans="1:93" x14ac:dyDescent="0.2">
      <c r="B9" s="3" t="s">
        <v>5</v>
      </c>
    </row>
    <row r="10" spans="1:93" s="4" customFormat="1" x14ac:dyDescent="0.2">
      <c r="C10" s="5"/>
      <c r="D10" s="6">
        <v>1945</v>
      </c>
      <c r="E10" s="6">
        <v>1946</v>
      </c>
      <c r="F10" s="6">
        <v>1947</v>
      </c>
      <c r="G10" s="6">
        <v>1948</v>
      </c>
      <c r="H10" s="6">
        <v>1949</v>
      </c>
      <c r="I10" s="6">
        <v>1950</v>
      </c>
      <c r="J10" s="6">
        <v>1951</v>
      </c>
      <c r="K10" s="6">
        <v>1952</v>
      </c>
      <c r="L10" s="6">
        <v>1953</v>
      </c>
      <c r="M10" s="6">
        <v>1954</v>
      </c>
      <c r="N10" s="6">
        <v>1955</v>
      </c>
      <c r="O10" s="6">
        <v>1956</v>
      </c>
      <c r="P10" s="6">
        <v>1957</v>
      </c>
      <c r="Q10" s="6">
        <v>1958</v>
      </c>
      <c r="R10" s="6">
        <v>1959</v>
      </c>
      <c r="S10" s="6">
        <v>1960</v>
      </c>
      <c r="T10" s="6">
        <v>1961</v>
      </c>
      <c r="U10" s="6">
        <v>1962</v>
      </c>
      <c r="V10" s="6">
        <v>1963</v>
      </c>
      <c r="W10" s="6">
        <v>1964</v>
      </c>
      <c r="X10" s="6">
        <v>1965</v>
      </c>
      <c r="Y10" s="6">
        <v>1966</v>
      </c>
      <c r="Z10" s="6">
        <v>1967</v>
      </c>
      <c r="AA10" s="6">
        <v>1968</v>
      </c>
      <c r="AB10" s="6">
        <v>1969</v>
      </c>
      <c r="AC10" s="6">
        <v>1970</v>
      </c>
      <c r="AD10" s="6">
        <v>1971</v>
      </c>
      <c r="AE10" s="6">
        <v>1972</v>
      </c>
      <c r="AF10" s="6">
        <v>1973</v>
      </c>
      <c r="AG10" s="6">
        <v>1974</v>
      </c>
      <c r="AH10" s="6">
        <v>1975</v>
      </c>
      <c r="AI10" s="6">
        <v>1976</v>
      </c>
      <c r="AJ10" s="6">
        <v>1977</v>
      </c>
      <c r="AK10" s="6">
        <v>1978</v>
      </c>
      <c r="AL10" s="6">
        <v>1979</v>
      </c>
      <c r="AM10" s="6">
        <v>1980</v>
      </c>
      <c r="AN10" s="6">
        <v>1981</v>
      </c>
      <c r="AO10" s="6">
        <v>1982</v>
      </c>
      <c r="AP10" s="6">
        <v>1983</v>
      </c>
      <c r="AQ10" s="6">
        <v>1984</v>
      </c>
      <c r="AR10" s="6">
        <v>1985</v>
      </c>
      <c r="AS10" s="6">
        <v>1986</v>
      </c>
      <c r="AT10" s="6">
        <v>1987</v>
      </c>
      <c r="AU10" s="6">
        <v>1988</v>
      </c>
      <c r="AV10" s="6">
        <v>1989</v>
      </c>
      <c r="AW10" s="6">
        <v>1990</v>
      </c>
      <c r="AX10" s="6">
        <v>1991</v>
      </c>
      <c r="AY10" s="6">
        <v>1992</v>
      </c>
      <c r="AZ10" s="6">
        <v>1993</v>
      </c>
      <c r="BA10" s="6">
        <v>1994</v>
      </c>
      <c r="BB10" s="6">
        <v>1995</v>
      </c>
      <c r="BC10" s="6">
        <v>1996</v>
      </c>
      <c r="BD10" s="6">
        <v>1997</v>
      </c>
      <c r="BE10" s="6">
        <v>1998</v>
      </c>
      <c r="BF10" s="6">
        <v>1999</v>
      </c>
      <c r="BG10" s="6">
        <v>2000</v>
      </c>
      <c r="BH10" s="6">
        <v>2001</v>
      </c>
      <c r="BI10" s="6">
        <v>2002</v>
      </c>
      <c r="BJ10" s="6">
        <v>2003</v>
      </c>
      <c r="BK10" s="6">
        <v>2004</v>
      </c>
      <c r="BL10" s="6">
        <v>2005</v>
      </c>
      <c r="BM10" s="6">
        <v>2006</v>
      </c>
      <c r="BN10" s="6">
        <v>2007</v>
      </c>
      <c r="BO10" s="6">
        <v>2008</v>
      </c>
      <c r="BP10" s="6">
        <v>2009</v>
      </c>
      <c r="BQ10" s="6">
        <v>2010</v>
      </c>
      <c r="BR10" s="6">
        <v>2011</v>
      </c>
      <c r="BS10" s="6">
        <v>2012</v>
      </c>
      <c r="BT10" s="6">
        <v>2013</v>
      </c>
      <c r="BU10" s="6">
        <v>2014</v>
      </c>
      <c r="BV10" s="6">
        <v>2015</v>
      </c>
      <c r="BW10" s="6">
        <v>2016</v>
      </c>
      <c r="BX10" s="6">
        <v>2017</v>
      </c>
      <c r="BY10" s="6">
        <v>2018</v>
      </c>
      <c r="BZ10" s="6">
        <v>2019</v>
      </c>
      <c r="CA10" s="6">
        <v>2020</v>
      </c>
      <c r="CB10" s="6">
        <v>2021</v>
      </c>
      <c r="CC10" s="7">
        <v>2022</v>
      </c>
      <c r="CE10" s="4" t="s">
        <v>26</v>
      </c>
      <c r="CF10" s="4" t="s">
        <v>7</v>
      </c>
      <c r="CG10" s="4" t="s">
        <v>8</v>
      </c>
      <c r="CH10" s="4" t="s">
        <v>27</v>
      </c>
      <c r="CJ10" s="4" t="s">
        <v>9</v>
      </c>
      <c r="CK10" s="4" t="s">
        <v>10</v>
      </c>
      <c r="CL10" s="4" t="s">
        <v>11</v>
      </c>
      <c r="CM10" s="4" t="s">
        <v>8</v>
      </c>
      <c r="CN10" s="4" t="s">
        <v>12</v>
      </c>
    </row>
    <row r="11" spans="1:93" s="8" customFormat="1" x14ac:dyDescent="0.2">
      <c r="B11" s="23"/>
      <c r="C11" s="25" t="s">
        <v>13</v>
      </c>
      <c r="E11" s="8">
        <f>E3-D3</f>
        <v>9.4519999999999982</v>
      </c>
      <c r="F11" s="8">
        <f t="shared" ref="F11:BQ14" si="0">F3-E3</f>
        <v>9.6379999999999981</v>
      </c>
      <c r="G11" s="8">
        <f t="shared" si="0"/>
        <v>6.9810000000000016</v>
      </c>
      <c r="H11" s="8">
        <f t="shared" si="0"/>
        <v>3.2100000000000009</v>
      </c>
      <c r="I11" s="8">
        <f t="shared" si="0"/>
        <v>13.786000000000001</v>
      </c>
      <c r="J11" s="8">
        <f t="shared" si="0"/>
        <v>10.141999999999996</v>
      </c>
      <c r="K11" s="8">
        <f t="shared" si="0"/>
        <v>10.582000000000008</v>
      </c>
      <c r="L11" s="8">
        <f t="shared" si="0"/>
        <v>7.3729999999999905</v>
      </c>
      <c r="M11" s="8">
        <f t="shared" si="0"/>
        <v>9.1910000000000025</v>
      </c>
      <c r="N11" s="8">
        <f t="shared" si="0"/>
        <v>21.016999999999996</v>
      </c>
      <c r="O11" s="8">
        <f t="shared" si="0"/>
        <v>15.893000000000001</v>
      </c>
      <c r="P11" s="8">
        <f t="shared" si="0"/>
        <v>10.77000000000001</v>
      </c>
      <c r="Q11" s="8">
        <f t="shared" si="0"/>
        <v>11.549999999999983</v>
      </c>
      <c r="R11" s="8">
        <f t="shared" si="0"/>
        <v>24.722000000000008</v>
      </c>
      <c r="S11" s="8">
        <f t="shared" si="0"/>
        <v>16.818000000000012</v>
      </c>
      <c r="T11" s="8">
        <f t="shared" si="0"/>
        <v>19.383999999999986</v>
      </c>
      <c r="U11" s="8">
        <f t="shared" si="0"/>
        <v>27.128999999999991</v>
      </c>
      <c r="V11" s="8">
        <f t="shared" si="0"/>
        <v>33.838000000000022</v>
      </c>
      <c r="W11" s="8">
        <f t="shared" si="0"/>
        <v>34.272999999999968</v>
      </c>
      <c r="X11" s="8">
        <f t="shared" si="0"/>
        <v>41.05600000000004</v>
      </c>
      <c r="Y11" s="8">
        <f t="shared" si="0"/>
        <v>27.998999999999967</v>
      </c>
      <c r="Z11" s="8">
        <f t="shared" si="0"/>
        <v>35.824000000000012</v>
      </c>
      <c r="AA11" s="8">
        <f t="shared" si="0"/>
        <v>33.379000000000019</v>
      </c>
      <c r="AB11" s="8">
        <f t="shared" si="0"/>
        <v>38.298000000000002</v>
      </c>
      <c r="AC11" s="8">
        <f t="shared" si="0"/>
        <v>27.362000000000023</v>
      </c>
      <c r="AD11" s="8">
        <f t="shared" si="0"/>
        <v>57.858999999999924</v>
      </c>
      <c r="AE11" s="8">
        <f t="shared" si="0"/>
        <v>97.254000000000019</v>
      </c>
      <c r="AF11" s="8">
        <f t="shared" si="0"/>
        <v>113.18600000000004</v>
      </c>
      <c r="AG11" s="8">
        <f t="shared" si="0"/>
        <v>85.282000000000039</v>
      </c>
      <c r="AH11" s="8">
        <f t="shared" si="0"/>
        <v>28.90199999999993</v>
      </c>
      <c r="AI11" s="8">
        <f t="shared" si="0"/>
        <v>92.901000000000067</v>
      </c>
      <c r="AJ11" s="8">
        <f t="shared" si="0"/>
        <v>150.90599999999995</v>
      </c>
      <c r="AK11" s="8">
        <f t="shared" si="0"/>
        <v>171.26099999999997</v>
      </c>
      <c r="AL11" s="8">
        <f t="shared" si="0"/>
        <v>170.14100000000008</v>
      </c>
      <c r="AM11" s="8">
        <f t="shared" si="0"/>
        <v>87.195999999999913</v>
      </c>
      <c r="AN11" s="8">
        <f t="shared" si="0"/>
        <v>130.79999999999995</v>
      </c>
      <c r="AO11" s="8">
        <f t="shared" si="0"/>
        <v>70.508000000000038</v>
      </c>
      <c r="AP11" s="8">
        <f t="shared" si="0"/>
        <v>156.81799999999998</v>
      </c>
      <c r="AQ11" s="8">
        <f t="shared" si="0"/>
        <v>303.55799999999999</v>
      </c>
      <c r="AR11" s="8">
        <f t="shared" si="0"/>
        <v>214.26999999999998</v>
      </c>
      <c r="AS11" s="8">
        <f t="shared" si="0"/>
        <v>194.37699999999995</v>
      </c>
      <c r="AT11" s="8">
        <f t="shared" si="0"/>
        <v>166.34500000000025</v>
      </c>
      <c r="AU11" s="8">
        <f t="shared" si="0"/>
        <v>231.72699999999986</v>
      </c>
      <c r="AV11" s="8">
        <f t="shared" si="0"/>
        <v>135.35899999999992</v>
      </c>
      <c r="AW11" s="8">
        <f t="shared" si="0"/>
        <v>-28.679999999999836</v>
      </c>
      <c r="AX11" s="8">
        <f t="shared" si="0"/>
        <v>-135.10600000000022</v>
      </c>
      <c r="AY11" s="8">
        <f t="shared" si="0"/>
        <v>-90.472999999999956</v>
      </c>
      <c r="AZ11" s="8">
        <f t="shared" si="0"/>
        <v>55.409000000000106</v>
      </c>
      <c r="BA11" s="8">
        <f t="shared" si="0"/>
        <v>200.90599999999995</v>
      </c>
      <c r="BB11" s="8">
        <f t="shared" si="0"/>
        <v>248.73800000000028</v>
      </c>
      <c r="BC11" s="8">
        <f t="shared" si="0"/>
        <v>232.97799999999961</v>
      </c>
      <c r="BD11" s="8">
        <f t="shared" si="0"/>
        <v>242.76099999999997</v>
      </c>
      <c r="BE11" s="8">
        <f t="shared" si="0"/>
        <v>245.07600000000002</v>
      </c>
      <c r="BF11" s="8">
        <f t="shared" si="0"/>
        <v>309.20100000000002</v>
      </c>
      <c r="BG11" s="8">
        <f t="shared" si="0"/>
        <v>404.22699999999986</v>
      </c>
      <c r="BH11" s="8">
        <f t="shared" si="0"/>
        <v>131.26800000000003</v>
      </c>
      <c r="BI11" s="8">
        <f t="shared" si="0"/>
        <v>259.99099999999999</v>
      </c>
      <c r="BJ11" s="8">
        <f t="shared" si="0"/>
        <v>370.21300000000065</v>
      </c>
      <c r="BK11" s="8">
        <f t="shared" si="0"/>
        <v>659.20499999999993</v>
      </c>
      <c r="BL11" s="8">
        <f t="shared" si="0"/>
        <v>685.05899999999929</v>
      </c>
      <c r="BM11" s="8">
        <f t="shared" si="0"/>
        <v>615.13900000000012</v>
      </c>
      <c r="BN11" s="8">
        <f t="shared" si="0"/>
        <v>663.34400000000096</v>
      </c>
      <c r="BO11" s="8">
        <f t="shared" si="0"/>
        <v>255.7559999999994</v>
      </c>
      <c r="BP11" s="8">
        <f t="shared" si="0"/>
        <v>-712.16700000000037</v>
      </c>
      <c r="BQ11" s="8">
        <f t="shared" si="0"/>
        <v>88.595000000000255</v>
      </c>
      <c r="BR11" s="8">
        <f t="shared" ref="BR11:CC15" si="1">BR3-BQ3</f>
        <v>72.688000000000102</v>
      </c>
      <c r="BS11" s="8">
        <f t="shared" si="1"/>
        <v>242.72500000000036</v>
      </c>
      <c r="BT11" s="8">
        <f t="shared" si="1"/>
        <v>215.01299999999901</v>
      </c>
      <c r="BU11" s="8">
        <f t="shared" si="1"/>
        <v>574.72600000000057</v>
      </c>
      <c r="BV11" s="8">
        <f t="shared" si="1"/>
        <v>674.33400000000074</v>
      </c>
      <c r="BW11" s="8">
        <f t="shared" si="1"/>
        <v>603.38999999999942</v>
      </c>
      <c r="BX11" s="8">
        <f t="shared" si="1"/>
        <v>439.67599999999948</v>
      </c>
      <c r="BY11" s="8">
        <f t="shared" si="1"/>
        <v>566.77200000000084</v>
      </c>
      <c r="BZ11" s="8">
        <f t="shared" si="1"/>
        <v>459.49499999999898</v>
      </c>
      <c r="CA11" s="8">
        <f t="shared" si="1"/>
        <v>372.41899999999987</v>
      </c>
      <c r="CB11" s="8">
        <f t="shared" si="1"/>
        <v>517.92100000000028</v>
      </c>
      <c r="CC11" s="16">
        <f t="shared" si="1"/>
        <v>1423.9040000000005</v>
      </c>
      <c r="CE11" s="9">
        <f>SUM(AF11:CC11)</f>
        <v>13368.04</v>
      </c>
      <c r="CF11" s="9">
        <f t="shared" ref="CF11:CF15" si="2">SUM(AF11:BN11)</f>
        <v>7572.7930000000006</v>
      </c>
      <c r="CG11" s="9">
        <f t="shared" ref="CG11:CG15" si="3">SUM(BO11:BZ11)</f>
        <v>3481.0029999999988</v>
      </c>
      <c r="CH11" s="9">
        <f>SUM(CA11:CC11)</f>
        <v>2314.2440000000006</v>
      </c>
      <c r="CI11" s="2"/>
      <c r="CJ11" s="2"/>
      <c r="CK11" s="2"/>
      <c r="CL11" s="2"/>
      <c r="CM11" s="2"/>
      <c r="CN11" s="2"/>
      <c r="CO11" s="20"/>
    </row>
    <row r="12" spans="1:93" s="8" customFormat="1" x14ac:dyDescent="0.2">
      <c r="B12" s="23" t="s">
        <v>14</v>
      </c>
      <c r="C12" s="25" t="s">
        <v>15</v>
      </c>
      <c r="E12" s="8">
        <f t="shared" ref="E12:E14" si="4">E4-D4</f>
        <v>-14.427000000000007</v>
      </c>
      <c r="F12" s="8">
        <f t="shared" si="0"/>
        <v>-4.4359999999999928</v>
      </c>
      <c r="G12" s="8">
        <f t="shared" si="0"/>
        <v>-5.9519999999999982</v>
      </c>
      <c r="H12" s="8">
        <f t="shared" si="0"/>
        <v>5.6969999999999885</v>
      </c>
      <c r="I12" s="8">
        <f t="shared" si="0"/>
        <v>-3.8149999999999977</v>
      </c>
      <c r="J12" s="8">
        <f t="shared" si="0"/>
        <v>-0.23900000000000432</v>
      </c>
      <c r="K12" s="8">
        <f t="shared" si="0"/>
        <v>3.4500000000000028</v>
      </c>
      <c r="L12" s="8">
        <f t="shared" si="0"/>
        <v>2.5690000000000026</v>
      </c>
      <c r="M12" s="8">
        <f t="shared" si="0"/>
        <v>7.4330000000000069</v>
      </c>
      <c r="N12" s="8">
        <f t="shared" si="0"/>
        <v>-8.4590000000000032</v>
      </c>
      <c r="O12" s="8">
        <f t="shared" si="0"/>
        <v>-3.5859999999999985</v>
      </c>
      <c r="P12" s="8">
        <f t="shared" si="0"/>
        <v>1.8849999999999909</v>
      </c>
      <c r="Q12" s="8">
        <f t="shared" si="0"/>
        <v>12.40100000000001</v>
      </c>
      <c r="R12" s="8">
        <f t="shared" si="0"/>
        <v>-8.2600000000000051</v>
      </c>
      <c r="S12" s="8">
        <f t="shared" si="0"/>
        <v>3.0789999999999935</v>
      </c>
      <c r="T12" s="8">
        <f t="shared" si="0"/>
        <v>10.227000000000004</v>
      </c>
      <c r="U12" s="8">
        <f t="shared" si="0"/>
        <v>6.5820000000000078</v>
      </c>
      <c r="V12" s="8">
        <f t="shared" si="0"/>
        <v>1.5669999999999931</v>
      </c>
      <c r="W12" s="8">
        <f t="shared" si="0"/>
        <v>5.2330000000000041</v>
      </c>
      <c r="X12" s="8">
        <f t="shared" si="0"/>
        <v>1.7909999999999968</v>
      </c>
      <c r="Y12" s="8">
        <f t="shared" si="0"/>
        <v>-0.42600000000000193</v>
      </c>
      <c r="Z12" s="8">
        <f t="shared" si="0"/>
        <v>24.060999999999993</v>
      </c>
      <c r="AA12" s="8">
        <f t="shared" si="0"/>
        <v>14.161000000000001</v>
      </c>
      <c r="AB12" s="8">
        <f t="shared" si="0"/>
        <v>-9.203000000000003</v>
      </c>
      <c r="AC12" s="8">
        <f t="shared" si="0"/>
        <v>27.917000000000002</v>
      </c>
      <c r="AD12" s="8">
        <f t="shared" si="0"/>
        <v>29.88300000000001</v>
      </c>
      <c r="AE12" s="8">
        <f t="shared" si="0"/>
        <v>21.586000000000013</v>
      </c>
      <c r="AF12" s="8">
        <f t="shared" si="0"/>
        <v>2.2229999999999848</v>
      </c>
      <c r="AG12" s="8">
        <f t="shared" si="0"/>
        <v>8.2150000000000034</v>
      </c>
      <c r="AH12" s="8">
        <f t="shared" si="0"/>
        <v>53.914000000000016</v>
      </c>
      <c r="AI12" s="8">
        <f t="shared" si="0"/>
        <v>40.529999999999973</v>
      </c>
      <c r="AJ12" s="8">
        <f t="shared" si="0"/>
        <v>16.72399999999999</v>
      </c>
      <c r="AK12" s="8">
        <f t="shared" si="0"/>
        <v>16.129999999999995</v>
      </c>
      <c r="AL12" s="8">
        <f t="shared" si="0"/>
        <v>19.370000000000005</v>
      </c>
      <c r="AM12" s="8">
        <f t="shared" si="0"/>
        <v>60.913000000000011</v>
      </c>
      <c r="AN12" s="8">
        <f t="shared" si="0"/>
        <v>24.725999999999999</v>
      </c>
      <c r="AO12" s="8">
        <f t="shared" si="0"/>
        <v>75.413000000000068</v>
      </c>
      <c r="AP12" s="8">
        <f t="shared" si="0"/>
        <v>116.25099999999998</v>
      </c>
      <c r="AQ12" s="8">
        <f t="shared" si="0"/>
        <v>54.091000000000008</v>
      </c>
      <c r="AR12" s="8">
        <f t="shared" si="0"/>
        <v>75.817000000000007</v>
      </c>
      <c r="AS12" s="8">
        <f t="shared" si="0"/>
        <v>104.79899999999998</v>
      </c>
      <c r="AT12" s="8">
        <f t="shared" si="0"/>
        <v>103.35000000000002</v>
      </c>
      <c r="AU12" s="8">
        <f t="shared" si="0"/>
        <v>36.020999999999958</v>
      </c>
      <c r="AV12" s="8">
        <f t="shared" si="0"/>
        <v>-60.830000000000041</v>
      </c>
      <c r="AW12" s="8">
        <f t="shared" si="0"/>
        <v>20.47300000000007</v>
      </c>
      <c r="AX12" s="8">
        <f t="shared" si="0"/>
        <v>68.616999999999962</v>
      </c>
      <c r="AY12" s="8">
        <f t="shared" si="0"/>
        <v>116.7059999999999</v>
      </c>
      <c r="AZ12" s="8">
        <f t="shared" si="0"/>
        <v>91.684000000000196</v>
      </c>
      <c r="BA12" s="8">
        <f t="shared" si="0"/>
        <v>-15.843000000000075</v>
      </c>
      <c r="BB12" s="8">
        <f t="shared" si="0"/>
        <v>16.388999999999896</v>
      </c>
      <c r="BC12" s="8">
        <f t="shared" si="0"/>
        <v>-6.4179999999998927</v>
      </c>
      <c r="BD12" s="8">
        <f t="shared" si="0"/>
        <v>100.70100000000002</v>
      </c>
      <c r="BE12" s="8">
        <f t="shared" si="0"/>
        <v>102.22699999999986</v>
      </c>
      <c r="BF12" s="8">
        <f t="shared" si="0"/>
        <v>108.61200000000008</v>
      </c>
      <c r="BG12" s="8">
        <f t="shared" si="0"/>
        <v>35.933999999999969</v>
      </c>
      <c r="BH12" s="8">
        <f t="shared" si="0"/>
        <v>162.13499999999999</v>
      </c>
      <c r="BI12" s="8">
        <f t="shared" si="0"/>
        <v>212.51400000000012</v>
      </c>
      <c r="BJ12" s="8">
        <f t="shared" si="0"/>
        <v>177.05899999999997</v>
      </c>
      <c r="BK12" s="8">
        <f t="shared" si="0"/>
        <v>82.574999999999818</v>
      </c>
      <c r="BL12" s="8">
        <f t="shared" si="0"/>
        <v>201.80999999999995</v>
      </c>
      <c r="BM12" s="8">
        <f t="shared" si="0"/>
        <v>150.44100000000026</v>
      </c>
      <c r="BN12" s="8">
        <f t="shared" si="0"/>
        <v>145.94499999999971</v>
      </c>
      <c r="BO12" s="8">
        <f t="shared" si="0"/>
        <v>114.13300000000027</v>
      </c>
      <c r="BP12" s="8">
        <f t="shared" si="0"/>
        <v>103.26999999999998</v>
      </c>
      <c r="BQ12" s="8">
        <f t="shared" si="0"/>
        <v>100.01999999999998</v>
      </c>
      <c r="BR12" s="8">
        <f t="shared" si="1"/>
        <v>137.94500000000016</v>
      </c>
      <c r="BS12" s="8">
        <f t="shared" si="1"/>
        <v>271.12899999999991</v>
      </c>
      <c r="BT12" s="8">
        <f t="shared" si="1"/>
        <v>-28.186000000000149</v>
      </c>
      <c r="BU12" s="8">
        <f t="shared" si="1"/>
        <v>247.51299999999992</v>
      </c>
      <c r="BV12" s="8">
        <f t="shared" si="1"/>
        <v>165.78500000000031</v>
      </c>
      <c r="BW12" s="8">
        <f t="shared" si="1"/>
        <v>264.57700000000023</v>
      </c>
      <c r="BX12" s="8">
        <f t="shared" si="1"/>
        <v>146.89799999999923</v>
      </c>
      <c r="BY12" s="8">
        <f t="shared" si="1"/>
        <v>51.186000000000604</v>
      </c>
      <c r="BZ12" s="8">
        <f t="shared" si="1"/>
        <v>355.74499999999989</v>
      </c>
      <c r="CA12" s="8">
        <f t="shared" si="1"/>
        <v>1184.8469999999998</v>
      </c>
      <c r="CB12" s="8">
        <f t="shared" si="1"/>
        <v>1188.0420000000004</v>
      </c>
      <c r="CC12" s="16">
        <f t="shared" si="1"/>
        <v>-695.66200000000026</v>
      </c>
      <c r="CE12" s="9">
        <f t="shared" ref="CE12:CE15" si="5">SUM(AF12:CC12)</f>
        <v>6126.46</v>
      </c>
      <c r="CF12" s="9">
        <f t="shared" si="2"/>
        <v>2519.2179999999998</v>
      </c>
      <c r="CG12" s="9">
        <f t="shared" si="3"/>
        <v>1930.0150000000003</v>
      </c>
      <c r="CH12" s="9">
        <f t="shared" ref="CH12:CH15" si="6">SUM(CA12:CC12)</f>
        <v>1677.2269999999999</v>
      </c>
      <c r="CI12" s="2"/>
      <c r="CJ12" s="2"/>
      <c r="CK12" s="2"/>
      <c r="CL12" s="2"/>
      <c r="CM12" s="2"/>
      <c r="CN12" s="2"/>
      <c r="CO12" s="20"/>
    </row>
    <row r="13" spans="1:93" s="8" customFormat="1" x14ac:dyDescent="0.2">
      <c r="B13" s="23" t="s">
        <v>14</v>
      </c>
      <c r="C13" s="25" t="s">
        <v>16</v>
      </c>
      <c r="E13" s="8">
        <f t="shared" si="4"/>
        <v>0.31200000000000117</v>
      </c>
      <c r="F13" s="8">
        <f t="shared" si="0"/>
        <v>1.6559999999999988</v>
      </c>
      <c r="G13" s="8">
        <f t="shared" si="0"/>
        <v>2.4980000000000011</v>
      </c>
      <c r="H13" s="8">
        <f t="shared" si="0"/>
        <v>-3.8020000000000014</v>
      </c>
      <c r="I13" s="8">
        <f t="shared" si="0"/>
        <v>-0.15799999999999947</v>
      </c>
      <c r="J13" s="8">
        <f t="shared" si="0"/>
        <v>2.5060000000000002</v>
      </c>
      <c r="K13" s="8">
        <f t="shared" si="0"/>
        <v>5.0000000000000711E-2</v>
      </c>
      <c r="L13" s="8">
        <f t="shared" si="0"/>
        <v>0.26800000000000068</v>
      </c>
      <c r="M13" s="8">
        <f t="shared" si="0"/>
        <v>-1.0690000000000026</v>
      </c>
      <c r="N13" s="8">
        <f t="shared" si="0"/>
        <v>-1.2949999999999982</v>
      </c>
      <c r="O13" s="8">
        <f t="shared" si="0"/>
        <v>0.24499999999999744</v>
      </c>
      <c r="P13" s="8">
        <f t="shared" si="0"/>
        <v>0.15400000000000347</v>
      </c>
      <c r="Q13" s="8">
        <f t="shared" si="0"/>
        <v>-0.43100000000000094</v>
      </c>
      <c r="R13" s="8">
        <f t="shared" si="0"/>
        <v>-1.8670000000000009</v>
      </c>
      <c r="S13" s="8">
        <f t="shared" si="0"/>
        <v>-0.78999999999999915</v>
      </c>
      <c r="T13" s="8">
        <f t="shared" si="0"/>
        <v>-0.89700000000000024</v>
      </c>
      <c r="U13" s="8">
        <f t="shared" si="0"/>
        <v>-1.2750000000000004</v>
      </c>
      <c r="V13" s="8">
        <f t="shared" si="0"/>
        <v>-1.4009999999999998</v>
      </c>
      <c r="W13" s="8">
        <f t="shared" si="0"/>
        <v>0.12899999999999956</v>
      </c>
      <c r="X13" s="8">
        <f t="shared" si="0"/>
        <v>0.34299999999999997</v>
      </c>
      <c r="Y13" s="8">
        <f t="shared" si="0"/>
        <v>7.0000000000000284E-2</v>
      </c>
      <c r="Z13" s="8">
        <f t="shared" si="0"/>
        <v>3.9060000000000006</v>
      </c>
      <c r="AA13" s="8">
        <f t="shared" si="0"/>
        <v>-1.152000000000001</v>
      </c>
      <c r="AB13" s="8">
        <f t="shared" si="0"/>
        <v>-3.7569999999999997</v>
      </c>
      <c r="AC13" s="8">
        <f t="shared" si="0"/>
        <v>-0.23399999999999999</v>
      </c>
      <c r="AD13" s="8">
        <f t="shared" si="0"/>
        <v>6.5310000000000006</v>
      </c>
      <c r="AE13" s="8">
        <f t="shared" si="0"/>
        <v>-3.7570000000000014</v>
      </c>
      <c r="AF13" s="8">
        <f t="shared" si="0"/>
        <v>-4.1569999999999991</v>
      </c>
      <c r="AG13" s="8">
        <f t="shared" si="0"/>
        <v>-5.8170000000000002</v>
      </c>
      <c r="AH13" s="8">
        <f t="shared" si="0"/>
        <v>2.5510000000000002</v>
      </c>
      <c r="AI13" s="8">
        <f t="shared" si="0"/>
        <v>2.38</v>
      </c>
      <c r="AJ13" s="8">
        <f t="shared" si="0"/>
        <v>-4.048</v>
      </c>
      <c r="AK13" s="8">
        <f t="shared" si="0"/>
        <v>-11.757</v>
      </c>
      <c r="AL13" s="8">
        <f t="shared" si="0"/>
        <v>-11.132</v>
      </c>
      <c r="AM13" s="8">
        <f t="shared" si="0"/>
        <v>-7.5160000000000018</v>
      </c>
      <c r="AN13" s="8">
        <f t="shared" si="0"/>
        <v>-15.545999999999999</v>
      </c>
      <c r="AO13" s="8">
        <f t="shared" si="0"/>
        <v>0.36500000000000199</v>
      </c>
      <c r="AP13" s="8">
        <f t="shared" si="0"/>
        <v>0.51299999999999812</v>
      </c>
      <c r="AQ13" s="8">
        <f t="shared" si="0"/>
        <v>-17.954999999999998</v>
      </c>
      <c r="AR13" s="8">
        <f t="shared" si="0"/>
        <v>-7.9550000000000054</v>
      </c>
      <c r="AS13" s="8">
        <f t="shared" si="0"/>
        <v>0.10200000000000387</v>
      </c>
      <c r="AT13" s="8">
        <f t="shared" si="0"/>
        <v>-33.909000000000006</v>
      </c>
      <c r="AU13" s="8">
        <f t="shared" si="0"/>
        <v>-20.710999999999999</v>
      </c>
      <c r="AV13" s="8">
        <f t="shared" si="0"/>
        <v>11.275000000000006</v>
      </c>
      <c r="AW13" s="8">
        <f t="shared" si="0"/>
        <v>23.459999999999994</v>
      </c>
      <c r="AX13" s="8">
        <f t="shared" si="0"/>
        <v>29.485000000000007</v>
      </c>
      <c r="AY13" s="8">
        <f t="shared" si="0"/>
        <v>0.26299999999999812</v>
      </c>
      <c r="AZ13" s="8">
        <f t="shared" si="0"/>
        <v>-16.322000000000003</v>
      </c>
      <c r="BA13" s="8">
        <f t="shared" si="0"/>
        <v>-24.957999999999998</v>
      </c>
      <c r="BB13" s="8">
        <f t="shared" si="0"/>
        <v>-5.4179999999999922</v>
      </c>
      <c r="BC13" s="8">
        <f t="shared" si="0"/>
        <v>-36.079000000000008</v>
      </c>
      <c r="BD13" s="8">
        <f t="shared" si="0"/>
        <v>-27.426999999999992</v>
      </c>
      <c r="BE13" s="8">
        <f t="shared" si="0"/>
        <v>-92.960999999999984</v>
      </c>
      <c r="BF13" s="8">
        <f t="shared" si="0"/>
        <v>-107.02300000000002</v>
      </c>
      <c r="BG13" s="8">
        <f t="shared" si="0"/>
        <v>-49.177000000000021</v>
      </c>
      <c r="BH13" s="8">
        <f t="shared" si="0"/>
        <v>-25.384999999999991</v>
      </c>
      <c r="BI13" s="8">
        <f t="shared" si="0"/>
        <v>-0.11099999999999</v>
      </c>
      <c r="BJ13" s="8">
        <f t="shared" si="0"/>
        <v>-27.079999999999984</v>
      </c>
      <c r="BK13" s="8">
        <f t="shared" si="0"/>
        <v>-71.341000000000008</v>
      </c>
      <c r="BL13" s="8">
        <f t="shared" si="0"/>
        <v>-50.528999999999996</v>
      </c>
      <c r="BM13" s="8">
        <f t="shared" si="0"/>
        <v>-17.640999999999963</v>
      </c>
      <c r="BN13" s="8">
        <f t="shared" si="0"/>
        <v>-258.36700000000008</v>
      </c>
      <c r="BO13" s="8">
        <f t="shared" si="0"/>
        <v>253.35900000000004</v>
      </c>
      <c r="BP13" s="8">
        <f t="shared" si="0"/>
        <v>904.78899999999999</v>
      </c>
      <c r="BQ13" s="8">
        <f t="shared" si="0"/>
        <v>256.75700000000006</v>
      </c>
      <c r="BR13" s="8">
        <f t="shared" si="1"/>
        <v>640.24099999999999</v>
      </c>
      <c r="BS13" s="8">
        <f t="shared" si="1"/>
        <v>-75.285000000000082</v>
      </c>
      <c r="BT13" s="8">
        <f t="shared" si="1"/>
        <v>656.08899999999994</v>
      </c>
      <c r="BU13" s="8">
        <f t="shared" si="1"/>
        <v>81.855999999999995</v>
      </c>
      <c r="BV13" s="8">
        <f t="shared" si="1"/>
        <v>-427.73699999999985</v>
      </c>
      <c r="BW13" s="8">
        <f t="shared" si="1"/>
        <v>-279.97600000000011</v>
      </c>
      <c r="BX13" s="8">
        <f t="shared" si="1"/>
        <v>166.62599999999998</v>
      </c>
      <c r="BY13" s="8">
        <f t="shared" si="1"/>
        <v>-386.84999999999991</v>
      </c>
      <c r="BZ13" s="8">
        <f t="shared" si="1"/>
        <v>90.604000000000042</v>
      </c>
      <c r="CA13" s="8">
        <f t="shared" si="1"/>
        <v>1643.4730000000002</v>
      </c>
      <c r="CB13" s="8">
        <f t="shared" si="1"/>
        <v>747.29799999999977</v>
      </c>
      <c r="CC13" s="16">
        <f t="shared" si="1"/>
        <v>-1412.7819999999999</v>
      </c>
      <c r="CE13" s="9">
        <f t="shared" si="5"/>
        <v>1978.5339999999999</v>
      </c>
      <c r="CF13" s="9">
        <f t="shared" si="2"/>
        <v>-879.92800000000011</v>
      </c>
      <c r="CG13" s="9">
        <f t="shared" si="3"/>
        <v>1880.4729999999993</v>
      </c>
      <c r="CH13" s="9">
        <f t="shared" si="6"/>
        <v>977.98899999999981</v>
      </c>
      <c r="CI13" s="2"/>
      <c r="CJ13" s="2"/>
      <c r="CK13" s="2"/>
      <c r="CL13" s="2"/>
      <c r="CM13" s="2"/>
      <c r="CN13" s="2"/>
      <c r="CO13" s="20"/>
    </row>
    <row r="14" spans="1:93" s="8" customFormat="1" x14ac:dyDescent="0.2">
      <c r="B14" s="23" t="s">
        <v>14</v>
      </c>
      <c r="C14" s="25" t="s">
        <v>17</v>
      </c>
      <c r="E14" s="8">
        <f t="shared" si="4"/>
        <v>-2.6419999999999995</v>
      </c>
      <c r="F14" s="8">
        <f t="shared" si="0"/>
        <v>-1.0709999999999908</v>
      </c>
      <c r="G14" s="8">
        <f t="shared" si="0"/>
        <v>-1.6290000000000155</v>
      </c>
      <c r="H14" s="8">
        <f t="shared" si="0"/>
        <v>-1.3000000000000025</v>
      </c>
      <c r="I14" s="8">
        <f t="shared" si="0"/>
        <v>-1.4279999999999848</v>
      </c>
      <c r="J14" s="8">
        <f t="shared" si="0"/>
        <v>-0.61500000000000909</v>
      </c>
      <c r="K14" s="8">
        <f t="shared" si="0"/>
        <v>-0.70000000000000639</v>
      </c>
      <c r="L14" s="8">
        <f t="shared" si="0"/>
        <v>-0.85599999999998033</v>
      </c>
      <c r="M14" s="8">
        <f t="shared" si="0"/>
        <v>-0.45400000000000773</v>
      </c>
      <c r="N14" s="8">
        <f t="shared" si="0"/>
        <v>-0.63000000000001322</v>
      </c>
      <c r="O14" s="8">
        <f t="shared" si="0"/>
        <v>-1.2259999999999778</v>
      </c>
      <c r="P14" s="8">
        <f t="shared" si="0"/>
        <v>-1.0250000000000128</v>
      </c>
      <c r="Q14" s="8">
        <f t="shared" si="0"/>
        <v>-0.97099999999998587</v>
      </c>
      <c r="R14" s="8">
        <f t="shared" si="0"/>
        <v>-3.9240000000000101</v>
      </c>
      <c r="S14" s="8">
        <f t="shared" si="0"/>
        <v>-1.6980000000000146</v>
      </c>
      <c r="T14" s="8">
        <f t="shared" si="0"/>
        <v>-2.7300000000000111</v>
      </c>
      <c r="U14" s="8">
        <f t="shared" si="0"/>
        <v>0.90000000000001634</v>
      </c>
      <c r="V14" s="8">
        <f t="shared" si="0"/>
        <v>-2.0839999999999996</v>
      </c>
      <c r="W14" s="8">
        <f t="shared" si="0"/>
        <v>-2.3529999999999873</v>
      </c>
      <c r="X14" s="8">
        <f t="shared" si="0"/>
        <v>-4.6210000000000235</v>
      </c>
      <c r="Y14" s="8">
        <f t="shared" si="0"/>
        <v>-5.2169999999999774</v>
      </c>
      <c r="Z14" s="8">
        <f t="shared" si="0"/>
        <v>-10.747000000000021</v>
      </c>
      <c r="AA14" s="8">
        <f t="shared" si="0"/>
        <v>0.52300000000003877</v>
      </c>
      <c r="AB14" s="8">
        <f t="shared" si="0"/>
        <v>-21.091000000000044</v>
      </c>
      <c r="AC14" s="8">
        <f t="shared" si="0"/>
        <v>9.4989999999999597</v>
      </c>
      <c r="AD14" s="8">
        <f t="shared" si="0"/>
        <v>1.1270000000000451</v>
      </c>
      <c r="AE14" s="8">
        <f t="shared" si="0"/>
        <v>-6.5009999999999195</v>
      </c>
      <c r="AF14" s="8">
        <f t="shared" si="0"/>
        <v>-19.574000000000026</v>
      </c>
      <c r="AG14" s="8">
        <f t="shared" si="0"/>
        <v>-8.9880000000001559</v>
      </c>
      <c r="AH14" s="8">
        <f t="shared" si="0"/>
        <v>12.576000000000036</v>
      </c>
      <c r="AI14" s="8">
        <f t="shared" si="0"/>
        <v>-13.670999999999935</v>
      </c>
      <c r="AJ14" s="8">
        <f t="shared" si="0"/>
        <v>-14.469999999999857</v>
      </c>
      <c r="AK14" s="8">
        <f t="shared" si="0"/>
        <v>-27.97600000000007</v>
      </c>
      <c r="AL14" s="8">
        <f t="shared" si="0"/>
        <v>-59.996000000000038</v>
      </c>
      <c r="AM14" s="8">
        <f t="shared" si="0"/>
        <v>15.027999999999963</v>
      </c>
      <c r="AN14" s="8">
        <f t="shared" si="0"/>
        <v>15.72100000000006</v>
      </c>
      <c r="AO14" s="8">
        <f t="shared" si="0"/>
        <v>93.971999999999923</v>
      </c>
      <c r="AP14" s="8">
        <f t="shared" si="0"/>
        <v>-36.389999999999958</v>
      </c>
      <c r="AQ14" s="8">
        <f t="shared" si="0"/>
        <v>-39.106999999999999</v>
      </c>
      <c r="AR14" s="8">
        <f t="shared" si="0"/>
        <v>-66.838000000000136</v>
      </c>
      <c r="AS14" s="8">
        <f t="shared" si="0"/>
        <v>-40.144999999999641</v>
      </c>
      <c r="AT14" s="8">
        <f t="shared" si="0"/>
        <v>-104.18800000000033</v>
      </c>
      <c r="AU14" s="8">
        <f t="shared" si="0"/>
        <v>-21.813999999999851</v>
      </c>
      <c r="AV14" s="8">
        <f t="shared" si="0"/>
        <v>40.009999999999934</v>
      </c>
      <c r="AW14" s="8">
        <f t="shared" si="0"/>
        <v>5.7249999999998522</v>
      </c>
      <c r="AX14" s="8">
        <f t="shared" si="0"/>
        <v>26.41900000000021</v>
      </c>
      <c r="AY14" s="8">
        <f t="shared" si="0"/>
        <v>-58.262999999999749</v>
      </c>
      <c r="AZ14" s="8">
        <f t="shared" si="0"/>
        <v>-136.74000000000035</v>
      </c>
      <c r="BA14" s="8">
        <f t="shared" si="0"/>
        <v>-198.68899999999968</v>
      </c>
      <c r="BB14" s="8">
        <f t="shared" si="0"/>
        <v>-125.86900000000048</v>
      </c>
      <c r="BC14" s="8">
        <f t="shared" si="0"/>
        <v>1.4090000000005602</v>
      </c>
      <c r="BD14" s="8">
        <f t="shared" si="0"/>
        <v>-85.587000000000103</v>
      </c>
      <c r="BE14" s="8">
        <f t="shared" si="0"/>
        <v>-65.273000000000479</v>
      </c>
      <c r="BF14" s="8">
        <f t="shared" si="0"/>
        <v>-92.329999999999927</v>
      </c>
      <c r="BG14" s="8">
        <f t="shared" si="0"/>
        <v>-86.728999999999814</v>
      </c>
      <c r="BH14" s="8">
        <f t="shared" si="0"/>
        <v>180.39199999999983</v>
      </c>
      <c r="BI14" s="8">
        <f t="shared" si="0"/>
        <v>-175.54499999999985</v>
      </c>
      <c r="BJ14" s="8">
        <f t="shared" si="0"/>
        <v>-104.79900000000066</v>
      </c>
      <c r="BK14" s="8">
        <f t="shared" si="0"/>
        <v>-67.347999999999502</v>
      </c>
      <c r="BL14" s="8">
        <f t="shared" si="0"/>
        <v>-252.09399999999914</v>
      </c>
      <c r="BM14" s="8">
        <f t="shared" si="0"/>
        <v>-155.28300000000036</v>
      </c>
      <c r="BN14" s="8">
        <f t="shared" si="0"/>
        <v>76.738999999999578</v>
      </c>
      <c r="BO14" s="8">
        <f t="shared" si="0"/>
        <v>-140.69199999999933</v>
      </c>
      <c r="BP14" s="8">
        <f t="shared" si="0"/>
        <v>157.44299999999953</v>
      </c>
      <c r="BQ14" s="8">
        <f t="shared" ref="BQ14" si="7">BQ6-BP6</f>
        <v>-248.45600000000104</v>
      </c>
      <c r="BR14" s="8">
        <f t="shared" si="1"/>
        <v>-90.102999999999611</v>
      </c>
      <c r="BS14" s="8">
        <f t="shared" si="1"/>
        <v>275.99399999999991</v>
      </c>
      <c r="BT14" s="8">
        <f t="shared" si="1"/>
        <v>-250.55099999999902</v>
      </c>
      <c r="BU14" s="8">
        <f t="shared" si="1"/>
        <v>-126.87599999999952</v>
      </c>
      <c r="BV14" s="8">
        <f t="shared" si="1"/>
        <v>79.528999999998859</v>
      </c>
      <c r="BW14" s="8">
        <f t="shared" si="1"/>
        <v>53.206000000000586</v>
      </c>
      <c r="BX14" s="8">
        <f t="shared" si="1"/>
        <v>-270.65899999999942</v>
      </c>
      <c r="BY14" s="8">
        <f>BY6-BX6</f>
        <v>354.84499999999798</v>
      </c>
      <c r="BZ14" s="8">
        <f t="shared" si="1"/>
        <v>-39.114999999997735</v>
      </c>
      <c r="CA14" s="8">
        <f t="shared" si="1"/>
        <v>128.65999999999963</v>
      </c>
      <c r="CB14" s="8">
        <f t="shared" si="1"/>
        <v>-336.68900000000031</v>
      </c>
      <c r="CC14" s="16">
        <f t="shared" si="1"/>
        <v>403.19399999999837</v>
      </c>
      <c r="CE14" s="9">
        <f t="shared" si="5"/>
        <v>-1639.9850000000013</v>
      </c>
      <c r="CF14" s="9">
        <f t="shared" si="2"/>
        <v>-1589.7150000000001</v>
      </c>
      <c r="CG14" s="9">
        <f t="shared" si="3"/>
        <v>-245.43499999999881</v>
      </c>
      <c r="CH14" s="9">
        <f t="shared" si="6"/>
        <v>195.16499999999769</v>
      </c>
      <c r="CI14" s="2"/>
      <c r="CJ14" s="2"/>
      <c r="CK14" s="2"/>
      <c r="CL14" s="2"/>
      <c r="CM14" s="2"/>
      <c r="CN14" s="2"/>
      <c r="CO14" s="20"/>
    </row>
    <row r="15" spans="1:93" s="10" customFormat="1" x14ac:dyDescent="0.2">
      <c r="B15" s="14" t="s">
        <v>18</v>
      </c>
      <c r="C15" s="26" t="s">
        <v>19</v>
      </c>
      <c r="D15" s="11"/>
      <c r="E15" s="11">
        <f>E7-D7</f>
        <v>-7.3050000000000068</v>
      </c>
      <c r="F15" s="11">
        <f t="shared" ref="F15:BQ15" si="8">F7-E7</f>
        <v>5.7870000000000061</v>
      </c>
      <c r="G15" s="11">
        <f t="shared" si="8"/>
        <v>1.8979999999999961</v>
      </c>
      <c r="H15" s="11">
        <f t="shared" si="8"/>
        <v>3.8049999999999784</v>
      </c>
      <c r="I15" s="11">
        <f t="shared" si="8"/>
        <v>8.3850000000000193</v>
      </c>
      <c r="J15" s="11">
        <f t="shared" si="8"/>
        <v>11.793999999999983</v>
      </c>
      <c r="K15" s="11">
        <f t="shared" si="8"/>
        <v>13.382000000000005</v>
      </c>
      <c r="L15" s="11">
        <f t="shared" si="8"/>
        <v>9.3540000000000134</v>
      </c>
      <c r="M15" s="11">
        <f t="shared" si="8"/>
        <v>15.100999999999999</v>
      </c>
      <c r="N15" s="11">
        <f t="shared" si="8"/>
        <v>10.632999999999981</v>
      </c>
      <c r="O15" s="11">
        <f t="shared" si="8"/>
        <v>11.326000000000022</v>
      </c>
      <c r="P15" s="11">
        <f t="shared" si="8"/>
        <v>11.783999999999992</v>
      </c>
      <c r="Q15" s="11">
        <f t="shared" si="8"/>
        <v>22.549000000000007</v>
      </c>
      <c r="R15" s="11">
        <f t="shared" si="8"/>
        <v>10.670999999999992</v>
      </c>
      <c r="S15" s="11">
        <f t="shared" si="8"/>
        <v>17.408999999999992</v>
      </c>
      <c r="T15" s="11">
        <f t="shared" si="8"/>
        <v>25.98399999999998</v>
      </c>
      <c r="U15" s="11">
        <f t="shared" si="8"/>
        <v>33.336000000000013</v>
      </c>
      <c r="V15" s="11">
        <f t="shared" si="8"/>
        <v>31.920000000000016</v>
      </c>
      <c r="W15" s="11">
        <f t="shared" si="8"/>
        <v>37.281999999999982</v>
      </c>
      <c r="X15" s="11">
        <f t="shared" si="8"/>
        <v>38.569000000000017</v>
      </c>
      <c r="Y15" s="11">
        <f t="shared" si="8"/>
        <v>22.425999999999988</v>
      </c>
      <c r="Z15" s="11">
        <f t="shared" si="8"/>
        <v>53.043999999999983</v>
      </c>
      <c r="AA15" s="11">
        <f t="shared" si="8"/>
        <v>46.911000000000058</v>
      </c>
      <c r="AB15" s="11">
        <f t="shared" si="8"/>
        <v>4.2469999999999573</v>
      </c>
      <c r="AC15" s="11">
        <f t="shared" si="8"/>
        <v>64.543999999999983</v>
      </c>
      <c r="AD15" s="11">
        <f t="shared" si="8"/>
        <v>95.399999999999977</v>
      </c>
      <c r="AE15" s="11">
        <f t="shared" si="8"/>
        <v>108.58200000000011</v>
      </c>
      <c r="AF15" s="11">
        <f t="shared" si="8"/>
        <v>91.677999999999997</v>
      </c>
      <c r="AG15" s="11">
        <f t="shared" si="8"/>
        <v>78.691999999999894</v>
      </c>
      <c r="AH15" s="11">
        <f t="shared" si="8"/>
        <v>97.942999999999984</v>
      </c>
      <c r="AI15" s="11">
        <f t="shared" si="8"/>
        <v>122.1400000000001</v>
      </c>
      <c r="AJ15" s="11">
        <f t="shared" si="8"/>
        <v>149.11200000000008</v>
      </c>
      <c r="AK15" s="11">
        <f t="shared" si="8"/>
        <v>147.6579999999999</v>
      </c>
      <c r="AL15" s="11">
        <f t="shared" si="8"/>
        <v>118.38300000000004</v>
      </c>
      <c r="AM15" s="11">
        <f t="shared" si="8"/>
        <v>155.62099999999987</v>
      </c>
      <c r="AN15" s="11">
        <f t="shared" si="8"/>
        <v>155.70100000000002</v>
      </c>
      <c r="AO15" s="11">
        <f t="shared" si="8"/>
        <v>240.25800000000004</v>
      </c>
      <c r="AP15" s="11">
        <f t="shared" si="8"/>
        <v>237.19200000000001</v>
      </c>
      <c r="AQ15" s="11">
        <f t="shared" si="8"/>
        <v>300.58699999999999</v>
      </c>
      <c r="AR15" s="11">
        <f t="shared" si="8"/>
        <v>215.29399999999987</v>
      </c>
      <c r="AS15" s="11">
        <f t="shared" si="8"/>
        <v>259.13300000000027</v>
      </c>
      <c r="AT15" s="11">
        <f t="shared" si="8"/>
        <v>131.59799999999996</v>
      </c>
      <c r="AU15" s="11">
        <f t="shared" si="8"/>
        <v>225.22299999999996</v>
      </c>
      <c r="AV15" s="11">
        <f t="shared" si="8"/>
        <v>125.81399999999985</v>
      </c>
      <c r="AW15" s="11">
        <f t="shared" si="8"/>
        <v>20.978000000000065</v>
      </c>
      <c r="AX15" s="11">
        <f t="shared" si="8"/>
        <v>-10.585000000000036</v>
      </c>
      <c r="AY15" s="11">
        <f t="shared" si="8"/>
        <v>-31.766999999999825</v>
      </c>
      <c r="AZ15" s="11">
        <f t="shared" si="8"/>
        <v>-5.9690000000000509</v>
      </c>
      <c r="BA15" s="11">
        <f t="shared" si="8"/>
        <v>-38.583999999999833</v>
      </c>
      <c r="BB15" s="11">
        <f t="shared" si="8"/>
        <v>133.83999999999969</v>
      </c>
      <c r="BC15" s="11">
        <f t="shared" si="8"/>
        <v>191.89000000000033</v>
      </c>
      <c r="BD15" s="11">
        <f t="shared" si="8"/>
        <v>230.44799999999987</v>
      </c>
      <c r="BE15" s="11">
        <f t="shared" si="8"/>
        <v>189.06899999999951</v>
      </c>
      <c r="BF15" s="11">
        <f t="shared" si="8"/>
        <v>218.46000000000004</v>
      </c>
      <c r="BG15" s="11">
        <f t="shared" si="8"/>
        <v>304.25500000000011</v>
      </c>
      <c r="BH15" s="11">
        <f t="shared" si="8"/>
        <v>448.40999999999985</v>
      </c>
      <c r="BI15" s="11">
        <f t="shared" si="8"/>
        <v>296.84900000000016</v>
      </c>
      <c r="BJ15" s="11">
        <f t="shared" si="8"/>
        <v>415.39300000000003</v>
      </c>
      <c r="BK15" s="11">
        <f t="shared" si="8"/>
        <v>603.09100000000035</v>
      </c>
      <c r="BL15" s="11">
        <f t="shared" si="8"/>
        <v>584.24600000000009</v>
      </c>
      <c r="BM15" s="11">
        <f t="shared" si="8"/>
        <v>592.65599999999995</v>
      </c>
      <c r="BN15" s="11">
        <f t="shared" si="8"/>
        <v>627.66100000000006</v>
      </c>
      <c r="BO15" s="11">
        <f t="shared" si="8"/>
        <v>482.55600000000049</v>
      </c>
      <c r="BP15" s="11">
        <f t="shared" si="8"/>
        <v>453.33499999999913</v>
      </c>
      <c r="BQ15" s="11">
        <f t="shared" si="8"/>
        <v>196.91599999999926</v>
      </c>
      <c r="BR15" s="11">
        <f t="shared" si="1"/>
        <v>760.77100000000064</v>
      </c>
      <c r="BS15" s="11">
        <f t="shared" si="1"/>
        <v>714.5630000000001</v>
      </c>
      <c r="BT15" s="11">
        <f t="shared" si="1"/>
        <v>592.36499999999978</v>
      </c>
      <c r="BU15" s="11">
        <f t="shared" si="1"/>
        <v>777.21900000000096</v>
      </c>
      <c r="BV15" s="11">
        <f t="shared" si="1"/>
        <v>491.91100000000006</v>
      </c>
      <c r="BW15" s="11">
        <f t="shared" si="1"/>
        <v>641.19700000000012</v>
      </c>
      <c r="BX15" s="11">
        <f t="shared" si="1"/>
        <v>482.54099999999926</v>
      </c>
      <c r="BY15" s="11">
        <f t="shared" si="1"/>
        <v>585.95299999999952</v>
      </c>
      <c r="BZ15" s="11">
        <f t="shared" si="1"/>
        <v>866.72900000000118</v>
      </c>
      <c r="CA15" s="11">
        <f t="shared" si="1"/>
        <v>3329.3989999999994</v>
      </c>
      <c r="CB15" s="11">
        <f t="shared" si="1"/>
        <v>2116.5720000000001</v>
      </c>
      <c r="CC15" s="19">
        <f t="shared" si="1"/>
        <v>-281.34600000000137</v>
      </c>
      <c r="CE15" s="9">
        <f t="shared" si="5"/>
        <v>19833.048999999999</v>
      </c>
      <c r="CF15" s="12">
        <f t="shared" si="2"/>
        <v>7622.3680000000004</v>
      </c>
      <c r="CG15" s="12">
        <f t="shared" si="3"/>
        <v>7046.0560000000005</v>
      </c>
      <c r="CH15" s="9">
        <f t="shared" si="6"/>
        <v>5164.6249999999982</v>
      </c>
      <c r="CI15" s="13"/>
      <c r="CJ15" s="13"/>
      <c r="CK15" s="13"/>
      <c r="CL15" s="13"/>
      <c r="CM15" s="13"/>
      <c r="CN15" s="13"/>
      <c r="CO15" s="20"/>
    </row>
    <row r="17" spans="93:93" x14ac:dyDescent="0.2">
      <c r="CO17" s="21"/>
    </row>
    <row r="18" spans="93:93" x14ac:dyDescent="0.2">
      <c r="CO18" s="2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About</vt:lpstr>
      <vt:lpstr>Deposit Reconciliation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menachem hauser</dc:creator>
  <cp:lastModifiedBy>menachem hauser</cp:lastModifiedBy>
  <dcterms:created xsi:type="dcterms:W3CDTF">2023-01-31T13:52:20Z</dcterms:created>
  <dcterms:modified xsi:type="dcterms:W3CDTF">2023-04-14T15:23:55Z</dcterms:modified>
</cp:coreProperties>
</file>